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ownloads\"/>
    </mc:Choice>
  </mc:AlternateContent>
  <xr:revisionPtr revIDLastSave="0" documentId="13_ncr:1_{1481D9CD-2E68-4FA2-A51B-CFEBDC63825F}" xr6:coauthVersionLast="47" xr6:coauthVersionMax="47" xr10:uidLastSave="{00000000-0000-0000-0000-000000000000}"/>
  <bookViews>
    <workbookView xWindow="28680" yWindow="-4845" windowWidth="29040" windowHeight="15720" xr2:uid="{00000000-000D-0000-FFFF-FFFF00000000}"/>
  </bookViews>
  <sheets>
    <sheet name="Pagina1" sheetId="1" r:id="rId1"/>
    <sheet name="Blad1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  <c r="H8" i="2"/>
  <c r="F8" i="2"/>
  <c r="H4" i="2"/>
  <c r="H5" i="2"/>
  <c r="H6" i="2"/>
  <c r="H7" i="2"/>
  <c r="H3" i="2"/>
  <c r="G4" i="2"/>
  <c r="G5" i="2"/>
  <c r="G6" i="2"/>
  <c r="G7" i="2"/>
  <c r="G3" i="2"/>
  <c r="F4" i="2"/>
  <c r="F5" i="2"/>
  <c r="F6" i="2"/>
  <c r="F7" i="2"/>
  <c r="F3" i="2"/>
  <c r="C8" i="2"/>
  <c r="D8" i="2"/>
  <c r="G8" i="2" s="1"/>
  <c r="E8" i="2"/>
  <c r="B8" i="2"/>
</calcChain>
</file>

<file path=xl/sharedStrings.xml><?xml version="1.0" encoding="utf-8"?>
<sst xmlns="http://schemas.openxmlformats.org/spreadsheetml/2006/main" count="235" uniqueCount="114">
  <si>
    <t xml:space="preserve">D. LOPENDE DOSSIERS </t>
  </si>
  <si>
    <t>Tabel 23 - Lopende dossiers per zorgkas uitgesplitst naar zorgvorm</t>
  </si>
  <si>
    <t>Aantal</t>
  </si>
  <si>
    <t>Mantel- en</t>
  </si>
  <si>
    <t>thuiszorg</t>
  </si>
  <si>
    <t>Aandeel</t>
  </si>
  <si>
    <t>zorgkas</t>
  </si>
  <si>
    <t>Residentiële</t>
  </si>
  <si>
    <t>zorg</t>
  </si>
  <si>
    <t>Totaal</t>
  </si>
  <si>
    <t xml:space="preserve">% Mantel- </t>
  </si>
  <si>
    <t>en thuiszorg</t>
  </si>
  <si>
    <t>zk t.o.v. totaal zk</t>
  </si>
  <si>
    <t>% Residentieel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</si>
  <si>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</si>
  <si>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</si>
  <si>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</si>
  <si>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</si>
  <si>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</si>
  <si>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</si>
  <si>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24 - Aandeel van de VT'ers* in de lopende dossiers per zorgkas uitgesplitst naar zorgvorm</t>
  </si>
  <si>
    <t>mantel-en thuiszorg</t>
  </si>
  <si>
    <t>residentiële zorg</t>
  </si>
  <si>
    <t>VT</t>
  </si>
  <si>
    <t>% VT t.o.v totaal zk</t>
  </si>
  <si>
    <t>Totaal zorgkas</t>
  </si>
  <si>
    <t>Tabel 25 - Duurtijd van de lopende dossiers in de mantel- en thuiszorg per zorgkas</t>
  </si>
  <si>
    <t>&gt;= 0 mnd en &lt;= 5 mnd</t>
  </si>
  <si>
    <t>&gt; 5 mnd en &lt;= 12 mnd</t>
  </si>
  <si>
    <t>&gt; 12 mnd en &lt;= 24 mnd</t>
  </si>
  <si>
    <t>&gt; 24 mnd en &lt;= 36 mnd</t>
  </si>
  <si>
    <t>&gt; 36 mnd</t>
  </si>
  <si>
    <t>duurtijd</t>
  </si>
  <si>
    <t>t.o.v. totaal</t>
  </si>
  <si>
    <t>voor duurtijd</t>
  </si>
  <si>
    <t>Tabel 26 - Evolutie van de lopende dossiers per zorgkas</t>
  </si>
  <si>
    <t>jaarperiode: 2024</t>
  </si>
  <si>
    <t>jaarperiode: 2025</t>
  </si>
  <si>
    <t>groei</t>
  </si>
  <si>
    <t>Tabel 27 - Lopende dossiers per gewest uitgesplitst naar zorgvorm</t>
  </si>
  <si>
    <t>Mantel-</t>
  </si>
  <si>
    <t>% M&amp;T</t>
  </si>
  <si>
    <t>Residientiële</t>
  </si>
  <si>
    <t>% Resid</t>
  </si>
  <si>
    <t>% Totaal</t>
  </si>
  <si>
    <t>Vlaanderen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</si>
  <si>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</si>
  <si>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</si>
  <si>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</si>
  <si>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</si>
  <si>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</si>
  <si>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</si>
  <si>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</si>
  <si>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</si>
  <si>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</si>
  <si>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Tabel 31 - Lopende dossiers per leeftijdscategorie uitgesplitst naar zorgvorm</t>
  </si>
  <si>
    <t>% Leeftijdscategorie</t>
  </si>
  <si>
    <t>t.o.v. totaal mantel</t>
  </si>
  <si>
    <t>Residentiële zorg</t>
  </si>
  <si>
    <t>leeftijd: &lt; 26 jaar</t>
  </si>
  <si>
    <t>leeftijd: 0 - 18 jaar</t>
  </si>
  <si>
    <t>leeftijd: 19 - 25 jaar</t>
  </si>
  <si>
    <t>Totaal leeftijd &lt;26 jaar</t>
  </si>
  <si>
    <t>leeftijd: 26 - 44 jaar</t>
  </si>
  <si>
    <t>leeftijd: 45 - 64 jaar</t>
  </si>
  <si>
    <t>Totaal leeftijd 26 - 64 jaar</t>
  </si>
  <si>
    <t>leeftijd: 65 - 79 jaar</t>
  </si>
  <si>
    <t>leeftijd: 65 - 69 jaar</t>
  </si>
  <si>
    <t>leeftijd: 70 - 74 jaar</t>
  </si>
  <si>
    <t>leeftijd: 75 - 79 jaar</t>
  </si>
  <si>
    <t>Totaal leeftijd 65 - 79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</si>
  <si>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</si>
  <si>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</si>
  <si>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</si>
  <si>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</si>
  <si>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</si>
  <si>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</si>
  <si>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Totaal leeftijd &gt;= 80 jaar</t>
  </si>
  <si>
    <t>Tabel 32 - Lopende dossiers per indicatiestelling of attest mantel- en thuiszorg</t>
  </si>
  <si>
    <t>Mantel- en thuiszorg</t>
  </si>
  <si>
    <t>%</t>
  </si>
  <si>
    <t>Gemachtigde indicatiesteller</t>
  </si>
  <si>
    <t>Dienst logistieke hulp</t>
  </si>
  <si>
    <t>Diensten maatschappelijk werk</t>
  </si>
  <si>
    <t>Dienst gezinszorg en aanvullende thuiszorg</t>
  </si>
  <si>
    <t>Lokale dienstencentra</t>
  </si>
  <si>
    <t>OCMW</t>
  </si>
  <si>
    <t>Controleorgaan</t>
  </si>
  <si>
    <t>Beroep</t>
  </si>
  <si>
    <t>BelRAI screener ABC</t>
  </si>
  <si>
    <t>BelRAI screener ZKC</t>
  </si>
  <si>
    <t>Attest</t>
  </si>
  <si>
    <t>BEL gezinszorg en aanvullende thuiszorg</t>
  </si>
  <si>
    <t>BelRAI screener gezondheidszorgberoep</t>
  </si>
  <si>
    <t>BelRAI screener voorziening</t>
  </si>
  <si>
    <t>Opname PVT</t>
  </si>
  <si>
    <t>Katz Verzorgingsinrichting</t>
  </si>
  <si>
    <t>Katz Thuisverpleging</t>
  </si>
  <si>
    <t>Kine E-attest</t>
  </si>
  <si>
    <t>Medisch-sociale schaal IT - THAB</t>
  </si>
  <si>
    <t>Palliatief forfait</t>
  </si>
  <si>
    <t>Zorgtoeslag of aanvullende kinderbijslag</t>
  </si>
  <si>
    <t>Andere</t>
  </si>
  <si>
    <t>Niet ingevuld</t>
  </si>
  <si>
    <t>Vreemde veldinvulling</t>
  </si>
  <si>
    <t>Tabel 33 - Lopende dossiers met palliatief forfait voor of tijdens de carenzperiode</t>
  </si>
  <si>
    <t>palliatief forfait voor of tijdens carenz</t>
  </si>
  <si>
    <t>aandeel zorgkas</t>
  </si>
  <si>
    <t>rovincie Antwerpen</t>
  </si>
  <si>
    <t> Provincie Vlaams-Brabant</t>
  </si>
  <si>
    <t> Provincie West-Vlaanderen</t>
  </si>
  <si>
    <t> Provincie Oost-Vlaanderen</t>
  </si>
  <si>
    <t> Provincie Limburg</t>
  </si>
  <si>
    <t>1/01/2025 aantal inwoners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</si>
</sst>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#,##0%"/>
    <numFmt numFmtId="166" formatCode="d\-mmm\-yy"/>
    <numFmt numFmtId="167" formatCode="hh:mm:ss"/>
  </numFmts>
  <fonts count="14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31455E"/>
      <name val="Arial"/>
      <family val="2"/>
    </font>
    <font>
      <b/>
      <sz val="8"/>
      <color rgb="FF222222"/>
      <name val="Arial"/>
      <family val="2"/>
    </font>
    <font>
      <sz val="10"/>
      <color theme="1"/>
      <name val="Arial"/>
      <family val="2"/>
    </font>
    <font>
      <b/>
      <sz val="8"/>
      <color rgb="FF333333"/>
      <name val="Arial"/>
      <family val="2"/>
    </font>
    <font>
      <sz val="8"/>
      <color rgb="FF3D3D3D"/>
      <name val="Arial"/>
      <family val="2"/>
    </font>
    <font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D9E1D9"/>
      </left>
      <right style="medium">
        <color rgb="FFD9E1D9"/>
      </right>
      <top style="medium">
        <color rgb="FFD9E1D9"/>
      </top>
      <bottom style="medium">
        <color rgb="FFD9E1D9"/>
      </bottom>
      <diagonal/>
    </border>
    <border>
      <left style="medium">
        <color rgb="FFD9E1D9"/>
      </left>
      <right/>
      <top style="medium">
        <color rgb="FFD9E1D9"/>
      </top>
      <bottom style="medium">
        <color rgb="FFD9E1D9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top"/>
    </xf>
    <xf numFmtId="0" fontId="0" fillId="2" borderId="3" xfId="0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/>
    </xf>
    <xf numFmtId="3" fontId="6" fillId="0" borderId="5" xfId="0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3" fontId="3" fillId="4" borderId="8" xfId="0" applyNumberFormat="1" applyFont="1" applyFill="1" applyBorder="1" applyAlignment="1">
      <alignment horizontal="right" vertical="top"/>
    </xf>
    <xf numFmtId="164" fontId="3" fillId="4" borderId="8" xfId="0" applyNumberFormat="1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165" fontId="3" fillId="4" borderId="8" xfId="0" applyNumberFormat="1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/>
    </xf>
    <xf numFmtId="3" fontId="9" fillId="6" borderId="14" xfId="0" applyNumberFormat="1" applyFont="1" applyFill="1" applyBorder="1" applyAlignment="1">
      <alignment horizontal="right" vertical="top"/>
    </xf>
    <xf numFmtId="164" fontId="9" fillId="6" borderId="14" xfId="0" applyNumberFormat="1" applyFont="1" applyFill="1" applyBorder="1" applyAlignment="1">
      <alignment horizontal="right" vertical="top"/>
    </xf>
    <xf numFmtId="3" fontId="8" fillId="5" borderId="16" xfId="0" applyNumberFormat="1" applyFont="1" applyFill="1" applyBorder="1" applyAlignment="1">
      <alignment horizontal="right" vertical="top"/>
    </xf>
    <xf numFmtId="164" fontId="8" fillId="5" borderId="16" xfId="0" applyNumberFormat="1" applyFont="1" applyFill="1" applyBorder="1" applyAlignment="1">
      <alignment horizontal="right" vertical="top"/>
    </xf>
    <xf numFmtId="3" fontId="12" fillId="7" borderId="18" xfId="0" applyNumberFormat="1" applyFont="1" applyFill="1" applyBorder="1" applyAlignment="1">
      <alignment horizontal="right" vertical="top" wrapText="1"/>
    </xf>
    <xf numFmtId="0" fontId="11" fillId="8" borderId="19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top"/>
    </xf>
    <xf numFmtId="3" fontId="0" fillId="0" borderId="0" xfId="0" applyNumberFormat="1"/>
    <xf numFmtId="10" fontId="0" fillId="0" borderId="0" xfId="1" applyNumberFormat="1" applyFont="1"/>
    <xf numFmtId="0" fontId="0" fillId="0" borderId="0" xfId="0"/>
    <xf numFmtId="166" fontId="10" fillId="0" borderId="0" xfId="0" applyNumberFormat="1" applyFont="1" applyAlignment="1">
      <alignment horizontal="left" vertical="top"/>
    </xf>
    <xf numFmtId="3" fontId="10" fillId="0" borderId="0" xfId="0" applyNumberFormat="1" applyFont="1" applyAlignment="1">
      <alignment horizontal="center" vertical="top"/>
    </xf>
    <xf numFmtId="167" fontId="10" fillId="0" borderId="0" xfId="0" applyNumberFormat="1" applyFont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3" xfId="0" applyFill="1" applyBorder="1"/>
    <xf numFmtId="0" fontId="7" fillId="3" borderId="7" xfId="0" applyFont="1" applyFill="1" applyBorder="1" applyAlignment="1">
      <alignment horizontal="left" vertical="top"/>
    </xf>
    <xf numFmtId="0" fontId="0" fillId="3" borderId="17" xfId="0" applyFill="1" applyBorder="1"/>
    <xf numFmtId="0" fontId="2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  <xf numFmtId="0" fontId="8" fillId="5" borderId="16" xfId="0" applyFont="1" applyFill="1" applyBorder="1" applyAlignment="1">
      <alignment horizontal="left" vertical="top"/>
    </xf>
    <xf numFmtId="0" fontId="0" fillId="5" borderId="16" xfId="0" applyFill="1" applyBorder="1"/>
    <xf numFmtId="0" fontId="8" fillId="5" borderId="15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8" fillId="5" borderId="12" xfId="0" applyFont="1" applyFill="1" applyBorder="1" applyAlignment="1">
      <alignment horizontal="left" vertical="top"/>
    </xf>
    <xf numFmtId="0" fontId="0" fillId="5" borderId="11" xfId="0" applyFill="1" applyBorder="1"/>
    <xf numFmtId="0" fontId="0" fillId="5" borderId="7" xfId="0" applyFill="1" applyBorder="1"/>
    <xf numFmtId="0" fontId="4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"/>
  <sheetViews>
    <sheetView tabSelected="1" zoomScale="130" zoomScaleNormal="130" workbookViewId="0">
      <selection activeCell="B8" sqref="B8"/>
    </sheetView>
  </sheetViews>
  <sheetFormatPr defaultRowHeight="12.75" customHeight="1" x14ac:dyDescent="0.25"/>
  <cols>
    <col min="1" max="1" width="23.88671875" bestFit="1" customWidth="1"/>
    <col min="2" max="2" width="34" bestFit="1" customWidth="1"/>
    <col min="3" max="4" width="17.5546875" bestFit="1" customWidth="1"/>
    <col min="5" max="5" width="15" bestFit="1" customWidth="1"/>
    <col min="6" max="6" width="17.5546875" bestFit="1" customWidth="1"/>
    <col min="7" max="7" width="16.33203125" bestFit="1" customWidth="1"/>
    <col min="8" max="8" width="17.5546875" bestFit="1" customWidth="1"/>
    <col min="9" max="9" width="15" bestFit="1" customWidth="1"/>
    <col min="10" max="10" width="16.33203125" bestFit="1" customWidth="1"/>
    <col min="11" max="11" width="17.33203125" customWidth="1"/>
    <col min="12" max="12" width="10" bestFit="1" customWidth="1"/>
    <col min="13" max="13" width="11.33203125" bestFit="1" customWidth="1"/>
    <col min="14" max="14" width="7.44140625" bestFit="1" customWidth="1"/>
    <col min="15" max="15" width="10" bestFit="1" customWidth="1"/>
    <col min="16" max="16" width="11.33203125" bestFit="1" customWidth="1"/>
    <col min="17" max="17" width="8.6640625" bestFit="1" customWidth="1"/>
  </cols>
  <sheetData>
    <row r="1" spans="1:17" ht="21" customHeight="1" x14ac:dyDescent="0.25">
      <c r="A1" s="55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3.2" x14ac:dyDescent="0.25">
      <c r="A2" s="4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3.2" x14ac:dyDescent="0.25">
      <c r="A3" s="46" t="s">
        <v>2</v>
      </c>
      <c r="B3" s="3" t="s">
        <v>3</v>
      </c>
      <c r="C3" s="3" t="s">
        <v>5</v>
      </c>
      <c r="D3" s="3" t="s">
        <v>7</v>
      </c>
      <c r="E3" s="3" t="s">
        <v>5</v>
      </c>
      <c r="F3" s="54" t="s">
        <v>9</v>
      </c>
      <c r="G3" s="3" t="s">
        <v>5</v>
      </c>
      <c r="H3" s="5" t="s">
        <v>10</v>
      </c>
      <c r="I3" s="5" t="s">
        <v>13</v>
      </c>
    </row>
    <row r="4" spans="1:17" ht="13.2" x14ac:dyDescent="0.25">
      <c r="A4" s="32"/>
      <c r="B4" s="4" t="s">
        <v>4</v>
      </c>
      <c r="C4" s="4" t="s">
        <v>6</v>
      </c>
      <c r="D4" s="4" t="s">
        <v>8</v>
      </c>
      <c r="E4" s="4" t="s">
        <v>6</v>
      </c>
      <c r="F4" s="37"/>
      <c r="G4" s="4" t="s">
        <v>6</v>
      </c>
      <c r="H4" s="6" t="s">
        <v>11</v>
      </c>
      <c r="I4" s="6" t="s">
        <v>12</v>
      </c>
    </row>
    <row r="5" spans="1:17" ht="13.2" x14ac:dyDescent="0.25">
      <c r="A5" s="32"/>
      <c r="B5" s="2"/>
      <c r="C5" s="2"/>
      <c r="D5" s="2"/>
      <c r="E5" s="2"/>
      <c r="F5" s="38"/>
      <c r="G5" s="2"/>
      <c r="H5" s="7" t="s">
        <v>12</v>
      </c>
      <c r="I5" s="2"/>
    </row>
    <row r="6" spans="1:17" ht="13.2" x14ac:dyDescent="0.25">
      <c r="A6" s="8" t="s">
        <v>14</v>
      </c>
      <c r="B6" s="9">
        <v>101848</v>
      </c>
      <c r="C6" s="10">
        <v>0.49959776316999999</v>
      </c>
      <c r="D6" s="9">
        <v>45987</v>
      </c>
      <c r="E6" s="10">
        <v>0.56655168165500003</v>
      </c>
      <c r="F6" s="11">
        <v>147835</v>
      </c>
      <c r="G6" s="10">
        <v>0.51866469999999998</v>
      </c>
      <c r="H6" s="12">
        <v>0.688930226265</v>
      </c>
      <c r="I6" s="12">
        <v>0.31106977373400002</v>
      </c>
    </row>
    <row r="7" spans="1:17" ht="13.2" x14ac:dyDescent="0.25">
      <c r="A7" s="13" t="s">
        <v>15</v>
      </c>
      <c r="B7" s="9">
        <v>6180</v>
      </c>
      <c r="C7" s="10">
        <v>3.0314922005000002E-2</v>
      </c>
      <c r="D7" s="9">
        <v>2242</v>
      </c>
      <c r="E7" s="10">
        <v>2.7621042256000001E-2</v>
      </c>
      <c r="F7" s="11">
        <v>8422</v>
      </c>
      <c r="G7" s="10">
        <v>2.95477E-2</v>
      </c>
      <c r="H7" s="12">
        <v>0.73379244834900004</v>
      </c>
      <c r="I7" s="12">
        <v>0.26620755164999998</v>
      </c>
    </row>
    <row r="8" spans="1:17" ht="13.2" x14ac:dyDescent="0.25">
      <c r="A8" s="13" t="s">
        <v>16</v>
      </c>
      <c r="B8" s="9">
        <v>57361</v>
      </c>
      <c r="C8" s="10">
        <v>0.28139999999999998</v>
      </c>
      <c r="D8" s="9">
        <v>16878</v>
      </c>
      <c r="E8" s="10">
        <v>0.20793396575</v>
      </c>
      <c r="F8" s="11">
        <v>74239</v>
      </c>
      <c r="G8" s="10">
        <v>0.26046029999999998</v>
      </c>
      <c r="H8" s="12">
        <v>0.77265318767699998</v>
      </c>
      <c r="I8" s="12">
        <v>0.22734681232199999</v>
      </c>
    </row>
    <row r="9" spans="1:17" ht="13.2" x14ac:dyDescent="0.25">
      <c r="A9" s="13" t="s">
        <v>17</v>
      </c>
      <c r="B9" s="9">
        <v>15844</v>
      </c>
      <c r="C9" s="10">
        <v>7.7720003923999997E-2</v>
      </c>
      <c r="D9" s="9">
        <v>6108</v>
      </c>
      <c r="E9" s="10">
        <v>7.5249476406999999E-2</v>
      </c>
      <c r="F9" s="11">
        <v>21952</v>
      </c>
      <c r="G9" s="10">
        <v>7.7016399999999999E-2</v>
      </c>
      <c r="H9" s="12">
        <v>0.72175655976599995</v>
      </c>
      <c r="I9" s="12">
        <v>0.27824344023300002</v>
      </c>
    </row>
    <row r="10" spans="1:17" ht="13.2" x14ac:dyDescent="0.25">
      <c r="A10" s="13" t="s">
        <v>18</v>
      </c>
      <c r="B10" s="9">
        <v>14284</v>
      </c>
      <c r="C10" s="10">
        <v>7.0067693515000001E-2</v>
      </c>
      <c r="D10" s="9">
        <v>6348</v>
      </c>
      <c r="E10" s="10">
        <v>7.8206233829999999E-2</v>
      </c>
      <c r="F10" s="11">
        <v>20632</v>
      </c>
      <c r="G10" s="10">
        <v>7.23853E-2</v>
      </c>
      <c r="H10" s="12">
        <v>0.69232260566100001</v>
      </c>
      <c r="I10" s="12">
        <v>0.30767739433800001</v>
      </c>
    </row>
    <row r="11" spans="1:17" ht="13.2" x14ac:dyDescent="0.25">
      <c r="A11" s="13" t="s">
        <v>19</v>
      </c>
      <c r="B11" s="9">
        <v>8343</v>
      </c>
      <c r="C11" s="10">
        <v>4.0925144706999997E-2</v>
      </c>
      <c r="D11" s="9">
        <v>3607</v>
      </c>
      <c r="E11" s="10">
        <v>4.4437600097999998E-2</v>
      </c>
      <c r="F11" s="11">
        <v>11950</v>
      </c>
      <c r="G11" s="10">
        <v>4.1925400000000002E-2</v>
      </c>
      <c r="H11" s="12">
        <v>0.69815899581499996</v>
      </c>
      <c r="I11" s="12">
        <v>0.30184100418400001</v>
      </c>
    </row>
    <row r="12" spans="1:17" ht="13.2" x14ac:dyDescent="0.25">
      <c r="A12" s="14" t="s">
        <v>9</v>
      </c>
      <c r="B12" s="15">
        <v>203860</v>
      </c>
      <c r="C12" s="16">
        <v>1</v>
      </c>
      <c r="D12" s="15">
        <v>81170</v>
      </c>
      <c r="E12" s="16">
        <v>1</v>
      </c>
      <c r="F12" s="15">
        <v>285030</v>
      </c>
      <c r="G12" s="16">
        <v>0.99999979999999999</v>
      </c>
      <c r="H12" s="16">
        <v>0.71522295898599997</v>
      </c>
      <c r="I12" s="16">
        <v>0.284777041013</v>
      </c>
    </row>
    <row r="13" spans="1:17" ht="12.75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ht="13.2" x14ac:dyDescent="0.25">
      <c r="A14" s="41" t="s">
        <v>20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13.2" x14ac:dyDescent="0.25">
      <c r="A15" s="46" t="s">
        <v>2</v>
      </c>
      <c r="B15" s="47" t="s">
        <v>21</v>
      </c>
      <c r="C15" s="48"/>
      <c r="D15" s="49"/>
      <c r="E15" s="47" t="s">
        <v>22</v>
      </c>
      <c r="F15" s="48"/>
      <c r="G15" s="49"/>
      <c r="H15" s="54" t="s">
        <v>9</v>
      </c>
      <c r="I15" s="48"/>
      <c r="J15" s="49"/>
    </row>
    <row r="16" spans="1:17" ht="13.2" x14ac:dyDescent="0.25">
      <c r="A16" s="32"/>
      <c r="B16" s="18" t="s">
        <v>23</v>
      </c>
      <c r="C16" s="18" t="s">
        <v>9</v>
      </c>
      <c r="D16" s="7" t="s">
        <v>24</v>
      </c>
      <c r="E16" s="18" t="s">
        <v>23</v>
      </c>
      <c r="F16" s="18" t="s">
        <v>9</v>
      </c>
      <c r="G16" s="7" t="s">
        <v>24</v>
      </c>
      <c r="H16" s="18" t="s">
        <v>23</v>
      </c>
      <c r="I16" s="18" t="s">
        <v>25</v>
      </c>
      <c r="J16" s="7" t="s">
        <v>24</v>
      </c>
    </row>
    <row r="17" spans="1:17" ht="13.2" x14ac:dyDescent="0.25">
      <c r="A17" s="8" t="s">
        <v>14</v>
      </c>
      <c r="B17" s="9">
        <v>58295</v>
      </c>
      <c r="C17" s="9">
        <v>101848</v>
      </c>
      <c r="D17" s="12">
        <v>0.57237255517999996</v>
      </c>
      <c r="E17" s="9">
        <v>24094</v>
      </c>
      <c r="F17" s="9">
        <v>45987</v>
      </c>
      <c r="G17" s="12">
        <v>0.52393067605999999</v>
      </c>
      <c r="H17" s="11">
        <v>82389</v>
      </c>
      <c r="I17" s="11">
        <v>147835</v>
      </c>
      <c r="J17" s="12">
        <v>0.55730375080299999</v>
      </c>
    </row>
    <row r="18" spans="1:17" ht="13.2" x14ac:dyDescent="0.25">
      <c r="A18" s="13" t="s">
        <v>15</v>
      </c>
      <c r="B18" s="9">
        <v>3393</v>
      </c>
      <c r="C18" s="9">
        <v>6180</v>
      </c>
      <c r="D18" s="12">
        <v>0.54902912621300004</v>
      </c>
      <c r="E18" s="9">
        <v>1137</v>
      </c>
      <c r="F18" s="9">
        <v>2242</v>
      </c>
      <c r="G18" s="12">
        <v>0.50713648527999999</v>
      </c>
      <c r="H18" s="11">
        <v>4530</v>
      </c>
      <c r="I18" s="11">
        <v>8422</v>
      </c>
      <c r="J18" s="12">
        <v>0.53787698883799995</v>
      </c>
    </row>
    <row r="19" spans="1:17" ht="13.2" x14ac:dyDescent="0.25">
      <c r="A19" s="13" t="s">
        <v>16</v>
      </c>
      <c r="B19" s="9">
        <v>31071</v>
      </c>
      <c r="C19" s="9">
        <v>57361</v>
      </c>
      <c r="D19" s="12">
        <v>0.54167465699600004</v>
      </c>
      <c r="E19" s="9">
        <v>9438</v>
      </c>
      <c r="F19" s="9">
        <v>16878</v>
      </c>
      <c r="G19" s="12">
        <v>0.559189477426</v>
      </c>
      <c r="H19" s="11">
        <v>40509</v>
      </c>
      <c r="I19" s="11">
        <v>74239</v>
      </c>
      <c r="J19" s="12">
        <v>0.54565659558900004</v>
      </c>
    </row>
    <row r="20" spans="1:17" ht="13.2" x14ac:dyDescent="0.25">
      <c r="A20" s="13" t="s">
        <v>17</v>
      </c>
      <c r="B20" s="9">
        <v>8442</v>
      </c>
      <c r="C20" s="9">
        <v>15844</v>
      </c>
      <c r="D20" s="12">
        <v>0.53281999494999999</v>
      </c>
      <c r="E20" s="9">
        <v>3098</v>
      </c>
      <c r="F20" s="9">
        <v>6108</v>
      </c>
      <c r="G20" s="12">
        <v>0.50720366732099997</v>
      </c>
      <c r="H20" s="11">
        <v>11540</v>
      </c>
      <c r="I20" s="11">
        <v>21952</v>
      </c>
      <c r="J20" s="12">
        <v>0.52569241982500003</v>
      </c>
    </row>
    <row r="21" spans="1:17" ht="13.2" x14ac:dyDescent="0.25">
      <c r="A21" s="13" t="s">
        <v>18</v>
      </c>
      <c r="B21" s="9">
        <v>6964</v>
      </c>
      <c r="C21" s="9">
        <v>14284</v>
      </c>
      <c r="D21" s="12">
        <v>0.48753850461999998</v>
      </c>
      <c r="E21" s="9">
        <v>2378</v>
      </c>
      <c r="F21" s="9">
        <v>6348</v>
      </c>
      <c r="G21" s="12">
        <v>0.37460617517299999</v>
      </c>
      <c r="H21" s="11">
        <v>9342</v>
      </c>
      <c r="I21" s="11">
        <v>20632</v>
      </c>
      <c r="J21" s="12">
        <v>0.45279177975899998</v>
      </c>
    </row>
    <row r="22" spans="1:17" ht="13.2" x14ac:dyDescent="0.25">
      <c r="A22" s="13" t="s">
        <v>19</v>
      </c>
      <c r="B22" s="9">
        <v>4558</v>
      </c>
      <c r="C22" s="9">
        <v>8343</v>
      </c>
      <c r="D22" s="12">
        <v>0.54632626153599995</v>
      </c>
      <c r="E22" s="9">
        <v>1872</v>
      </c>
      <c r="F22" s="9">
        <v>3607</v>
      </c>
      <c r="G22" s="12">
        <v>0.51899085112200005</v>
      </c>
      <c r="H22" s="11">
        <v>6430</v>
      </c>
      <c r="I22" s="11">
        <v>11950</v>
      </c>
      <c r="J22" s="12">
        <v>0.53807531380700002</v>
      </c>
    </row>
    <row r="23" spans="1:17" ht="13.2" x14ac:dyDescent="0.25">
      <c r="A23" s="14" t="s">
        <v>9</v>
      </c>
      <c r="B23" s="15">
        <v>112723</v>
      </c>
      <c r="C23" s="15">
        <v>203860</v>
      </c>
      <c r="D23" s="16">
        <v>0.55294319631099997</v>
      </c>
      <c r="E23" s="15">
        <v>42017</v>
      </c>
      <c r="F23" s="15">
        <v>81170</v>
      </c>
      <c r="G23" s="16">
        <v>0.51764198595499999</v>
      </c>
      <c r="H23" s="15">
        <v>154740</v>
      </c>
      <c r="I23" s="15">
        <v>285030</v>
      </c>
      <c r="J23" s="16">
        <v>0.54289022208100002</v>
      </c>
    </row>
    <row r="24" spans="1:17" ht="12.7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ht="13.2" x14ac:dyDescent="0.25">
      <c r="A25" s="41" t="s">
        <v>26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7" ht="13.2" x14ac:dyDescent="0.25">
      <c r="A26" s="46" t="s">
        <v>2</v>
      </c>
      <c r="B26" s="47" t="s">
        <v>27</v>
      </c>
      <c r="C26" s="48"/>
      <c r="D26" s="49"/>
      <c r="E26" s="47" t="s">
        <v>28</v>
      </c>
      <c r="F26" s="48"/>
      <c r="G26" s="49"/>
      <c r="H26" s="47" t="s">
        <v>29</v>
      </c>
      <c r="I26" s="48"/>
      <c r="J26" s="49"/>
      <c r="K26" s="47" t="s">
        <v>30</v>
      </c>
      <c r="L26" s="48"/>
      <c r="M26" s="49"/>
      <c r="N26" s="47" t="s">
        <v>31</v>
      </c>
      <c r="O26" s="48"/>
      <c r="P26" s="49"/>
      <c r="Q26" s="50" t="s">
        <v>9</v>
      </c>
    </row>
    <row r="27" spans="1:17" ht="13.2" x14ac:dyDescent="0.25">
      <c r="A27" s="32"/>
      <c r="B27" s="53" t="s">
        <v>2</v>
      </c>
      <c r="C27" s="19" t="s">
        <v>5</v>
      </c>
      <c r="D27" s="20" t="s">
        <v>5</v>
      </c>
      <c r="E27" s="53" t="s">
        <v>2</v>
      </c>
      <c r="F27" s="19" t="s">
        <v>5</v>
      </c>
      <c r="G27" s="20" t="s">
        <v>5</v>
      </c>
      <c r="H27" s="53" t="s">
        <v>2</v>
      </c>
      <c r="I27" s="19" t="s">
        <v>5</v>
      </c>
      <c r="J27" s="20" t="s">
        <v>5</v>
      </c>
      <c r="K27" s="53" t="s">
        <v>2</v>
      </c>
      <c r="L27" s="19" t="s">
        <v>5</v>
      </c>
      <c r="M27" s="20" t="s">
        <v>5</v>
      </c>
      <c r="N27" s="53" t="s">
        <v>2</v>
      </c>
      <c r="O27" s="19" t="s">
        <v>5</v>
      </c>
      <c r="P27" s="20" t="s">
        <v>5</v>
      </c>
      <c r="Q27" s="51"/>
    </row>
    <row r="28" spans="1:17" ht="13.2" x14ac:dyDescent="0.25">
      <c r="A28" s="32"/>
      <c r="B28" s="37"/>
      <c r="C28" s="6" t="s">
        <v>32</v>
      </c>
      <c r="D28" s="4" t="s">
        <v>6</v>
      </c>
      <c r="E28" s="37"/>
      <c r="F28" s="6" t="s">
        <v>32</v>
      </c>
      <c r="G28" s="4" t="s">
        <v>6</v>
      </c>
      <c r="H28" s="37"/>
      <c r="I28" s="6" t="s">
        <v>32</v>
      </c>
      <c r="J28" s="4" t="s">
        <v>6</v>
      </c>
      <c r="K28" s="37"/>
      <c r="L28" s="6" t="s">
        <v>32</v>
      </c>
      <c r="M28" s="4" t="s">
        <v>6</v>
      </c>
      <c r="N28" s="37"/>
      <c r="O28" s="6" t="s">
        <v>32</v>
      </c>
      <c r="P28" s="4" t="s">
        <v>6</v>
      </c>
      <c r="Q28" s="51"/>
    </row>
    <row r="29" spans="1:17" ht="13.2" x14ac:dyDescent="0.25">
      <c r="A29" s="32"/>
      <c r="B29" s="38"/>
      <c r="C29" s="7" t="s">
        <v>33</v>
      </c>
      <c r="D29" s="18" t="s">
        <v>34</v>
      </c>
      <c r="E29" s="38"/>
      <c r="F29" s="7" t="s">
        <v>33</v>
      </c>
      <c r="G29" s="18" t="s">
        <v>34</v>
      </c>
      <c r="H29" s="38"/>
      <c r="I29" s="7" t="s">
        <v>33</v>
      </c>
      <c r="J29" s="18" t="s">
        <v>34</v>
      </c>
      <c r="K29" s="38"/>
      <c r="L29" s="7" t="s">
        <v>33</v>
      </c>
      <c r="M29" s="18" t="s">
        <v>34</v>
      </c>
      <c r="N29" s="38"/>
      <c r="O29" s="7" t="s">
        <v>33</v>
      </c>
      <c r="P29" s="18" t="s">
        <v>34</v>
      </c>
      <c r="Q29" s="52"/>
    </row>
    <row r="30" spans="1:17" ht="13.2" x14ac:dyDescent="0.25">
      <c r="A30" s="8" t="s">
        <v>14</v>
      </c>
      <c r="B30" s="9">
        <v>1123</v>
      </c>
      <c r="C30" s="12">
        <v>1.1026235173E-2</v>
      </c>
      <c r="D30" s="10">
        <v>0.42409365558899997</v>
      </c>
      <c r="E30" s="9">
        <v>16357</v>
      </c>
      <c r="F30" s="12">
        <v>0.160602073678</v>
      </c>
      <c r="G30" s="10">
        <v>0.48227974997</v>
      </c>
      <c r="H30" s="9">
        <v>17156</v>
      </c>
      <c r="I30" s="12">
        <v>0.16844709763499999</v>
      </c>
      <c r="J30" s="10">
        <v>0.48227974997</v>
      </c>
      <c r="K30" s="9">
        <v>26804</v>
      </c>
      <c r="L30" s="12">
        <v>0.26317649831099998</v>
      </c>
      <c r="M30" s="10">
        <v>0.472708675026</v>
      </c>
      <c r="N30" s="9">
        <v>40408</v>
      </c>
      <c r="O30" s="12">
        <v>0.39674809519999998</v>
      </c>
      <c r="P30" s="10">
        <v>0.54992582914800003</v>
      </c>
      <c r="Q30" s="11">
        <v>101848</v>
      </c>
    </row>
    <row r="31" spans="1:17" ht="13.2" x14ac:dyDescent="0.25">
      <c r="A31" s="13" t="s">
        <v>15</v>
      </c>
      <c r="B31" s="9">
        <v>84</v>
      </c>
      <c r="C31" s="12">
        <v>1.3592233009000001E-2</v>
      </c>
      <c r="D31" s="10">
        <v>3.1722054380000003E-2</v>
      </c>
      <c r="E31" s="9">
        <v>933</v>
      </c>
      <c r="F31" s="12">
        <v>0.15097087378599999</v>
      </c>
      <c r="G31" s="10">
        <v>2.7509140227999999E-2</v>
      </c>
      <c r="H31" s="9">
        <v>955</v>
      </c>
      <c r="I31" s="12">
        <v>0.154530744336</v>
      </c>
      <c r="J31" s="10">
        <v>2.7509140227999999E-2</v>
      </c>
      <c r="K31" s="9">
        <v>2001</v>
      </c>
      <c r="L31" s="12">
        <v>0.32378640776599998</v>
      </c>
      <c r="M31" s="10">
        <v>3.5289138140000002E-2</v>
      </c>
      <c r="N31" s="9">
        <v>2207</v>
      </c>
      <c r="O31" s="12">
        <v>0.3571197411</v>
      </c>
      <c r="P31" s="10">
        <v>3.0035792539E-2</v>
      </c>
      <c r="Q31" s="11">
        <v>6180</v>
      </c>
    </row>
    <row r="32" spans="1:17" ht="13.2" x14ac:dyDescent="0.25">
      <c r="A32" s="13" t="s">
        <v>16</v>
      </c>
      <c r="B32" s="9">
        <v>469</v>
      </c>
      <c r="C32" s="12">
        <v>8.1762870240000007E-3</v>
      </c>
      <c r="D32" s="10">
        <v>0.17711480362500001</v>
      </c>
      <c r="E32" s="9">
        <v>10142</v>
      </c>
      <c r="F32" s="12">
        <v>0.17681002771900001</v>
      </c>
      <c r="G32" s="10">
        <v>0.29903290482299999</v>
      </c>
      <c r="H32" s="9">
        <v>12380</v>
      </c>
      <c r="I32" s="12">
        <v>0.21582608392399999</v>
      </c>
      <c r="J32" s="10">
        <v>0.29903290482299999</v>
      </c>
      <c r="K32" s="9">
        <v>16800</v>
      </c>
      <c r="L32" s="12">
        <v>0.29288192325700002</v>
      </c>
      <c r="M32" s="10">
        <v>0.29628062007299999</v>
      </c>
      <c r="N32" s="9">
        <v>17570</v>
      </c>
      <c r="O32" s="12">
        <v>0.30630567807300002</v>
      </c>
      <c r="P32" s="10">
        <v>0.239115937887</v>
      </c>
      <c r="Q32" s="11">
        <v>57361</v>
      </c>
    </row>
    <row r="33" spans="1:17" ht="13.2" x14ac:dyDescent="0.25">
      <c r="A33" s="13" t="s">
        <v>17</v>
      </c>
      <c r="B33" s="9">
        <v>211</v>
      </c>
      <c r="C33" s="12">
        <v>1.3317344105E-2</v>
      </c>
      <c r="D33" s="10">
        <v>7.9682779455999997E-2</v>
      </c>
      <c r="E33" s="9">
        <v>2402</v>
      </c>
      <c r="F33" s="12">
        <v>0.151603130522</v>
      </c>
      <c r="G33" s="10">
        <v>7.0822030898999994E-2</v>
      </c>
      <c r="H33" s="9">
        <v>2302</v>
      </c>
      <c r="I33" s="12">
        <v>0.14529159303200001</v>
      </c>
      <c r="J33" s="10">
        <v>7.0822030898999994E-2</v>
      </c>
      <c r="K33" s="9">
        <v>4841</v>
      </c>
      <c r="L33" s="12">
        <v>0.30554152991599998</v>
      </c>
      <c r="M33" s="10">
        <v>8.5374671533999996E-2</v>
      </c>
      <c r="N33" s="9">
        <v>6088</v>
      </c>
      <c r="O33" s="12">
        <v>0.38424640242300001</v>
      </c>
      <c r="P33" s="10">
        <v>8.2853604430999997E-2</v>
      </c>
      <c r="Q33" s="11">
        <v>15844</v>
      </c>
    </row>
    <row r="34" spans="1:17" ht="13.2" x14ac:dyDescent="0.25">
      <c r="A34" s="13" t="s">
        <v>18</v>
      </c>
      <c r="B34" s="9">
        <v>196</v>
      </c>
      <c r="C34" s="12">
        <v>1.3721646597E-2</v>
      </c>
      <c r="D34" s="10">
        <v>7.4018126887999997E-2</v>
      </c>
      <c r="E34" s="9">
        <v>2309</v>
      </c>
      <c r="F34" s="12">
        <v>0.161649397927</v>
      </c>
      <c r="G34" s="10">
        <v>6.8079962258999996E-2</v>
      </c>
      <c r="H34" s="9">
        <v>2573</v>
      </c>
      <c r="I34" s="12">
        <v>0.18013161579299999</v>
      </c>
      <c r="J34" s="10">
        <v>6.8079962258999996E-2</v>
      </c>
      <c r="K34" s="9">
        <v>4284</v>
      </c>
      <c r="L34" s="12">
        <v>0.299915989918</v>
      </c>
      <c r="M34" s="10">
        <v>7.5551558118000003E-2</v>
      </c>
      <c r="N34" s="9">
        <v>4922</v>
      </c>
      <c r="O34" s="12">
        <v>0.34458134976100002</v>
      </c>
      <c r="P34" s="10">
        <v>6.6985125000999998E-2</v>
      </c>
      <c r="Q34" s="11">
        <v>14284</v>
      </c>
    </row>
    <row r="35" spans="1:17" ht="13.2" x14ac:dyDescent="0.25">
      <c r="A35" s="13" t="s">
        <v>19</v>
      </c>
      <c r="B35" s="9">
        <v>565</v>
      </c>
      <c r="C35" s="12">
        <v>6.7721443125000003E-2</v>
      </c>
      <c r="D35" s="10">
        <v>0.21336858006000001</v>
      </c>
      <c r="E35" s="9">
        <v>1773</v>
      </c>
      <c r="F35" s="12">
        <v>0.21251348435799999</v>
      </c>
      <c r="G35" s="10">
        <v>5.2276211816999998E-2</v>
      </c>
      <c r="H35" s="9">
        <v>1748</v>
      </c>
      <c r="I35" s="12">
        <v>0.20951696032600001</v>
      </c>
      <c r="J35" s="10">
        <v>5.2276211816999998E-2</v>
      </c>
      <c r="K35" s="9">
        <v>1973</v>
      </c>
      <c r="L35" s="12">
        <v>0.236485676615</v>
      </c>
      <c r="M35" s="10">
        <v>3.4795337107000002E-2</v>
      </c>
      <c r="N35" s="9">
        <v>2284</v>
      </c>
      <c r="O35" s="12">
        <v>0.27376243557399998</v>
      </c>
      <c r="P35" s="10">
        <v>3.1083710992E-2</v>
      </c>
      <c r="Q35" s="11">
        <v>8343</v>
      </c>
    </row>
    <row r="36" spans="1:17" ht="13.2" x14ac:dyDescent="0.25">
      <c r="A36" s="14" t="s">
        <v>9</v>
      </c>
      <c r="B36" s="15">
        <v>2648</v>
      </c>
      <c r="C36" s="16">
        <v>1.2989306386E-2</v>
      </c>
      <c r="D36" s="21">
        <v>1</v>
      </c>
      <c r="E36" s="15">
        <v>33916</v>
      </c>
      <c r="F36" s="16">
        <v>0.166369076817</v>
      </c>
      <c r="G36" s="21">
        <v>1</v>
      </c>
      <c r="H36" s="15">
        <v>37114</v>
      </c>
      <c r="I36" s="16">
        <v>0.18205631315599999</v>
      </c>
      <c r="J36" s="21">
        <v>1</v>
      </c>
      <c r="K36" s="15">
        <v>56703</v>
      </c>
      <c r="L36" s="16">
        <v>0.27814676738900002</v>
      </c>
      <c r="M36" s="21">
        <v>1</v>
      </c>
      <c r="N36" s="15">
        <v>73479</v>
      </c>
      <c r="O36" s="16">
        <v>0.36043853625</v>
      </c>
      <c r="P36" s="21">
        <v>1</v>
      </c>
      <c r="Q36" s="15">
        <v>203860</v>
      </c>
    </row>
    <row r="37" spans="1:17" ht="12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7" ht="13.2" x14ac:dyDescent="0.25">
      <c r="A38" s="41" t="s">
        <v>35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7" ht="13.2" x14ac:dyDescent="0.25">
      <c r="A39" s="46" t="s">
        <v>2</v>
      </c>
      <c r="B39" s="42" t="s">
        <v>21</v>
      </c>
      <c r="C39" s="48"/>
      <c r="D39" s="49"/>
      <c r="E39" s="42" t="s">
        <v>22</v>
      </c>
      <c r="F39" s="48"/>
      <c r="G39" s="49"/>
      <c r="H39" s="42" t="s">
        <v>9</v>
      </c>
      <c r="I39" s="48"/>
      <c r="J39" s="49"/>
    </row>
    <row r="40" spans="1:17" ht="13.2" x14ac:dyDescent="0.25">
      <c r="A40" s="32"/>
      <c r="B40" s="13" t="s">
        <v>36</v>
      </c>
      <c r="C40" s="13" t="s">
        <v>37</v>
      </c>
      <c r="D40" s="13" t="s">
        <v>38</v>
      </c>
      <c r="E40" s="13" t="s">
        <v>36</v>
      </c>
      <c r="F40" s="13" t="s">
        <v>37</v>
      </c>
      <c r="G40" s="13" t="s">
        <v>38</v>
      </c>
      <c r="H40" s="13" t="s">
        <v>36</v>
      </c>
      <c r="I40" s="13" t="s">
        <v>37</v>
      </c>
      <c r="J40" s="13" t="s">
        <v>38</v>
      </c>
    </row>
    <row r="41" spans="1:17" ht="13.2" x14ac:dyDescent="0.25">
      <c r="A41" s="8" t="s">
        <v>14</v>
      </c>
      <c r="B41" s="9">
        <v>102834</v>
      </c>
      <c r="C41" s="9">
        <v>101848</v>
      </c>
      <c r="D41" s="10">
        <v>-9.5882684709999999E-3</v>
      </c>
      <c r="E41" s="9">
        <v>45320</v>
      </c>
      <c r="F41" s="9">
        <v>45987</v>
      </c>
      <c r="G41" s="10">
        <v>1.4717563988999999E-2</v>
      </c>
      <c r="H41" s="9">
        <v>148154</v>
      </c>
      <c r="I41" s="9">
        <v>147835</v>
      </c>
      <c r="J41" s="10">
        <v>-2.1531649490000001E-3</v>
      </c>
    </row>
    <row r="42" spans="1:17" ht="13.2" x14ac:dyDescent="0.25">
      <c r="A42" s="13" t="s">
        <v>15</v>
      </c>
      <c r="B42" s="9">
        <v>5902</v>
      </c>
      <c r="C42" s="9">
        <v>6180</v>
      </c>
      <c r="D42" s="10">
        <v>4.7102677058000003E-2</v>
      </c>
      <c r="E42" s="9">
        <v>2168</v>
      </c>
      <c r="F42" s="9">
        <v>2242</v>
      </c>
      <c r="G42" s="10">
        <v>3.4132841327999999E-2</v>
      </c>
      <c r="H42" s="9">
        <v>8070</v>
      </c>
      <c r="I42" s="9">
        <v>8422</v>
      </c>
      <c r="J42" s="10">
        <v>4.3618339529000003E-2</v>
      </c>
    </row>
    <row r="43" spans="1:17" ht="13.2" x14ac:dyDescent="0.25">
      <c r="A43" s="13" t="s">
        <v>16</v>
      </c>
      <c r="B43" s="9">
        <v>55973</v>
      </c>
      <c r="C43" s="9">
        <v>57361</v>
      </c>
      <c r="D43" s="10">
        <v>2.4797670304999998E-2</v>
      </c>
      <c r="E43" s="9">
        <v>16803</v>
      </c>
      <c r="F43" s="9">
        <v>16878</v>
      </c>
      <c r="G43" s="10">
        <v>4.4634886619999998E-3</v>
      </c>
      <c r="H43" s="9">
        <v>72776</v>
      </c>
      <c r="I43" s="9">
        <v>74239</v>
      </c>
      <c r="J43" s="10">
        <v>2.0102781136E-2</v>
      </c>
    </row>
    <row r="44" spans="1:17" ht="13.2" x14ac:dyDescent="0.25">
      <c r="A44" s="13" t="s">
        <v>17</v>
      </c>
      <c r="B44" s="9">
        <v>15464</v>
      </c>
      <c r="C44" s="9">
        <v>15844</v>
      </c>
      <c r="D44" s="10">
        <v>2.4573202275999999E-2</v>
      </c>
      <c r="E44" s="9">
        <v>6159</v>
      </c>
      <c r="F44" s="9">
        <v>6108</v>
      </c>
      <c r="G44" s="10">
        <v>-8.2805650259999992E-3</v>
      </c>
      <c r="H44" s="9">
        <v>21623</v>
      </c>
      <c r="I44" s="9">
        <v>21952</v>
      </c>
      <c r="J44" s="10">
        <v>1.5215280025E-2</v>
      </c>
    </row>
    <row r="45" spans="1:17" ht="13.2" x14ac:dyDescent="0.25">
      <c r="A45" s="13" t="s">
        <v>18</v>
      </c>
      <c r="B45" s="9">
        <v>13961</v>
      </c>
      <c r="C45" s="9">
        <v>14284</v>
      </c>
      <c r="D45" s="10">
        <v>2.3135878517999999E-2</v>
      </c>
      <c r="E45" s="9">
        <v>6443</v>
      </c>
      <c r="F45" s="9">
        <v>6348</v>
      </c>
      <c r="G45" s="10">
        <v>-1.4744684153000001E-2</v>
      </c>
      <c r="H45" s="9">
        <v>20404</v>
      </c>
      <c r="I45" s="9">
        <v>20632</v>
      </c>
      <c r="J45" s="10">
        <v>1.1174279553E-2</v>
      </c>
    </row>
    <row r="46" spans="1:17" ht="13.2" x14ac:dyDescent="0.25">
      <c r="A46" s="13" t="s">
        <v>19</v>
      </c>
      <c r="B46" s="9">
        <v>8303</v>
      </c>
      <c r="C46" s="9">
        <v>8343</v>
      </c>
      <c r="D46" s="10">
        <v>4.8175358299999997E-3</v>
      </c>
      <c r="E46" s="9">
        <v>3557</v>
      </c>
      <c r="F46" s="9">
        <v>3607</v>
      </c>
      <c r="G46" s="10">
        <v>1.4056789429000001E-2</v>
      </c>
      <c r="H46" s="9">
        <v>11860</v>
      </c>
      <c r="I46" s="9">
        <v>11950</v>
      </c>
      <c r="J46" s="10">
        <v>7.5885328829999998E-3</v>
      </c>
    </row>
    <row r="47" spans="1:17" ht="13.2" x14ac:dyDescent="0.25">
      <c r="A47" s="14" t="s">
        <v>9</v>
      </c>
      <c r="B47" s="15">
        <v>202437</v>
      </c>
      <c r="C47" s="15">
        <v>203860</v>
      </c>
      <c r="D47" s="16">
        <v>7.0293474009999997E-3</v>
      </c>
      <c r="E47" s="15">
        <v>80450</v>
      </c>
      <c r="F47" s="15">
        <v>81170</v>
      </c>
      <c r="G47" s="16">
        <v>8.9496581720000003E-3</v>
      </c>
      <c r="H47" s="15">
        <v>282887</v>
      </c>
      <c r="I47" s="15">
        <v>285030</v>
      </c>
      <c r="J47" s="16">
        <v>7.5754629940000002E-3</v>
      </c>
    </row>
    <row r="48" spans="1:17" ht="12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3.8" thickBot="1" x14ac:dyDescent="0.3">
      <c r="A49" s="41" t="s">
        <v>39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3.8" thickBot="1" x14ac:dyDescent="0.3">
      <c r="A50" s="32"/>
      <c r="B50" s="32"/>
      <c r="C50" s="3" t="s">
        <v>40</v>
      </c>
      <c r="D50" s="47" t="s">
        <v>41</v>
      </c>
      <c r="E50" s="3" t="s">
        <v>42</v>
      </c>
      <c r="F50" s="47" t="s">
        <v>43</v>
      </c>
      <c r="G50" s="47" t="s">
        <v>9</v>
      </c>
      <c r="H50" s="47" t="s">
        <v>44</v>
      </c>
    </row>
    <row r="51" spans="1:17" ht="13.8" thickBot="1" x14ac:dyDescent="0.3">
      <c r="A51" s="32"/>
      <c r="B51" s="32"/>
      <c r="C51" s="18" t="s">
        <v>11</v>
      </c>
      <c r="D51" s="38"/>
      <c r="E51" s="18" t="s">
        <v>8</v>
      </c>
      <c r="F51" s="38"/>
      <c r="G51" s="38"/>
      <c r="H51" s="38"/>
    </row>
    <row r="52" spans="1:17" ht="13.8" thickBot="1" x14ac:dyDescent="0.3">
      <c r="A52" s="42" t="s">
        <v>45</v>
      </c>
      <c r="B52" s="8" t="s">
        <v>46</v>
      </c>
      <c r="C52" s="9">
        <v>44659</v>
      </c>
      <c r="D52" s="10">
        <v>0.21906700676900001</v>
      </c>
      <c r="E52" s="9">
        <v>20743</v>
      </c>
      <c r="F52" s="10">
        <v>0.25555008007800001</v>
      </c>
      <c r="G52" s="9">
        <v>65402</v>
      </c>
      <c r="H52" s="10">
        <v>0.22945654843300001</v>
      </c>
    </row>
    <row r="53" spans="1:17" ht="13.2" x14ac:dyDescent="0.25">
      <c r="A53" s="37"/>
      <c r="B53" s="13" t="s">
        <v>47</v>
      </c>
      <c r="C53" s="9">
        <v>44302</v>
      </c>
      <c r="D53" s="10">
        <v>0.21731580496399999</v>
      </c>
      <c r="E53" s="9">
        <v>9502</v>
      </c>
      <c r="F53" s="10">
        <v>0.117062954293</v>
      </c>
      <c r="G53" s="9">
        <v>53804</v>
      </c>
      <c r="H53" s="10">
        <v>0.18876609479699999</v>
      </c>
    </row>
    <row r="54" spans="1:17" ht="13.2" x14ac:dyDescent="0.25">
      <c r="A54" s="37"/>
      <c r="B54" s="13" t="s">
        <v>48</v>
      </c>
      <c r="C54" s="9">
        <v>43181</v>
      </c>
      <c r="D54" s="10">
        <v>0.211816933189</v>
      </c>
      <c r="E54" s="9">
        <v>19200</v>
      </c>
      <c r="F54" s="10">
        <v>0.23654059381500001</v>
      </c>
      <c r="G54" s="9">
        <v>62381</v>
      </c>
      <c r="H54" s="10">
        <v>0.21885766410499999</v>
      </c>
    </row>
    <row r="55" spans="1:17" ht="13.2" x14ac:dyDescent="0.25">
      <c r="A55" s="37"/>
      <c r="B55" s="13" t="s">
        <v>49</v>
      </c>
      <c r="C55" s="9">
        <v>26870</v>
      </c>
      <c r="D55" s="10">
        <v>0.13180614146899999</v>
      </c>
      <c r="E55" s="9">
        <v>13218</v>
      </c>
      <c r="F55" s="10">
        <v>0.16284341505399999</v>
      </c>
      <c r="G55" s="9">
        <v>40088</v>
      </c>
      <c r="H55" s="10">
        <v>0.14064484440200001</v>
      </c>
    </row>
    <row r="56" spans="1:17" ht="13.2" x14ac:dyDescent="0.25">
      <c r="A56" s="37"/>
      <c r="B56" s="13" t="s">
        <v>50</v>
      </c>
      <c r="C56" s="9">
        <v>41889</v>
      </c>
      <c r="D56" s="10">
        <v>0.20547925046599999</v>
      </c>
      <c r="E56" s="9">
        <v>17126</v>
      </c>
      <c r="F56" s="10">
        <v>0.210989281754</v>
      </c>
      <c r="G56" s="9">
        <v>59015</v>
      </c>
      <c r="H56" s="10">
        <v>0.207048380872</v>
      </c>
    </row>
    <row r="57" spans="1:17" ht="13.2" x14ac:dyDescent="0.25">
      <c r="A57" s="38"/>
      <c r="B57" s="22" t="s">
        <v>9</v>
      </c>
      <c r="C57" s="23">
        <v>200901</v>
      </c>
      <c r="D57" s="24">
        <v>0.98548513685799999</v>
      </c>
      <c r="E57" s="23">
        <v>79789</v>
      </c>
      <c r="F57" s="24">
        <v>0.98298632499600003</v>
      </c>
      <c r="G57" s="23">
        <v>280690</v>
      </c>
      <c r="H57" s="24">
        <v>0.98477353261</v>
      </c>
    </row>
    <row r="58" spans="1:17" ht="13.2" x14ac:dyDescent="0.25">
      <c r="A58" s="36" t="s">
        <v>51</v>
      </c>
      <c r="B58" s="13" t="s">
        <v>51</v>
      </c>
      <c r="C58" s="9">
        <v>2639</v>
      </c>
      <c r="D58" s="10">
        <v>1.2945158442000001E-2</v>
      </c>
      <c r="E58" s="9">
        <v>1369</v>
      </c>
      <c r="F58" s="10">
        <v>1.6865837131000001E-2</v>
      </c>
      <c r="G58" s="9">
        <v>4008</v>
      </c>
      <c r="H58" s="10">
        <v>1.4061677718E-2</v>
      </c>
    </row>
    <row r="59" spans="1:17" ht="13.2" x14ac:dyDescent="0.25">
      <c r="A59" s="38"/>
      <c r="B59" s="22" t="s">
        <v>9</v>
      </c>
      <c r="C59" s="23">
        <v>2639</v>
      </c>
      <c r="D59" s="24">
        <v>1.2945158442000001E-2</v>
      </c>
      <c r="E59" s="23">
        <v>1369</v>
      </c>
      <c r="F59" s="24">
        <v>1.6865837131000001E-2</v>
      </c>
      <c r="G59" s="23">
        <v>4008</v>
      </c>
      <c r="H59" s="24">
        <v>1.4061677718E-2</v>
      </c>
    </row>
    <row r="60" spans="1:17" ht="13.2" x14ac:dyDescent="0.25">
      <c r="A60" s="36" t="s">
        <v>52</v>
      </c>
      <c r="B60" s="13" t="s">
        <v>52</v>
      </c>
      <c r="C60" s="9">
        <v>1</v>
      </c>
      <c r="D60" s="10">
        <v>4.9053271853232601E-6</v>
      </c>
      <c r="E60" s="9">
        <v>0</v>
      </c>
      <c r="F60" s="10">
        <v>0</v>
      </c>
      <c r="G60" s="9">
        <v>1</v>
      </c>
      <c r="H60" s="10">
        <v>3.5084026242851599E-6</v>
      </c>
    </row>
    <row r="61" spans="1:17" ht="13.2" x14ac:dyDescent="0.25">
      <c r="A61" s="38"/>
      <c r="B61" s="22" t="s">
        <v>9</v>
      </c>
      <c r="C61" s="23">
        <v>1</v>
      </c>
      <c r="D61" s="24">
        <v>4.9053271853232601E-6</v>
      </c>
      <c r="E61" s="23">
        <v>0</v>
      </c>
      <c r="F61" s="24">
        <v>0</v>
      </c>
      <c r="G61" s="23">
        <v>1</v>
      </c>
      <c r="H61" s="24">
        <v>3.5084026242851599E-6</v>
      </c>
    </row>
    <row r="62" spans="1:17" ht="13.2" x14ac:dyDescent="0.25">
      <c r="A62" s="36" t="s">
        <v>53</v>
      </c>
      <c r="B62" s="13" t="s">
        <v>53</v>
      </c>
      <c r="C62" s="9">
        <v>316</v>
      </c>
      <c r="D62" s="10">
        <v>1.55008339E-3</v>
      </c>
      <c r="E62" s="9">
        <v>12</v>
      </c>
      <c r="F62" s="10">
        <v>1.4783787099999999E-4</v>
      </c>
      <c r="G62" s="9">
        <v>328</v>
      </c>
      <c r="H62" s="10">
        <v>1.1507560599999999E-3</v>
      </c>
    </row>
    <row r="63" spans="1:17" ht="13.2" x14ac:dyDescent="0.25">
      <c r="A63" s="38"/>
      <c r="B63" s="22" t="s">
        <v>9</v>
      </c>
      <c r="C63" s="23">
        <v>316</v>
      </c>
      <c r="D63" s="24">
        <v>1.55008339E-3</v>
      </c>
      <c r="E63" s="23">
        <v>12</v>
      </c>
      <c r="F63" s="24">
        <v>1.4783787099999999E-4</v>
      </c>
      <c r="G63" s="23">
        <v>328</v>
      </c>
      <c r="H63" s="24">
        <v>1.1507560599999999E-3</v>
      </c>
    </row>
    <row r="64" spans="1:17" ht="13.2" x14ac:dyDescent="0.25">
      <c r="A64" s="36" t="s">
        <v>54</v>
      </c>
      <c r="B64" s="13" t="s">
        <v>54</v>
      </c>
      <c r="C64" s="9">
        <v>3</v>
      </c>
      <c r="D64" s="10">
        <v>1.47159815559698E-5</v>
      </c>
      <c r="E64" s="9">
        <v>0</v>
      </c>
      <c r="F64" s="10">
        <v>0</v>
      </c>
      <c r="G64" s="9">
        <v>3</v>
      </c>
      <c r="H64" s="10">
        <v>1.05252078728555E-5</v>
      </c>
    </row>
    <row r="65" spans="1:17" ht="13.2" x14ac:dyDescent="0.25">
      <c r="A65" s="38"/>
      <c r="B65" s="22" t="s">
        <v>9</v>
      </c>
      <c r="C65" s="23">
        <v>3</v>
      </c>
      <c r="D65" s="24">
        <v>1.47159815559698E-5</v>
      </c>
      <c r="E65" s="23">
        <v>0</v>
      </c>
      <c r="F65" s="24">
        <v>0</v>
      </c>
      <c r="G65" s="23">
        <v>3</v>
      </c>
      <c r="H65" s="24">
        <v>1.05252078728555E-5</v>
      </c>
    </row>
    <row r="66" spans="1:17" ht="13.2" x14ac:dyDescent="0.25">
      <c r="A66" s="39" t="s">
        <v>9</v>
      </c>
      <c r="B66" s="40"/>
      <c r="C66" s="15">
        <v>203860</v>
      </c>
      <c r="D66" s="16">
        <v>1</v>
      </c>
      <c r="E66" s="15">
        <v>81170</v>
      </c>
      <c r="F66" s="16">
        <v>1</v>
      </c>
      <c r="G66" s="15">
        <v>285030</v>
      </c>
      <c r="H66" s="16">
        <v>1</v>
      </c>
    </row>
    <row r="67" spans="1:17" ht="12.7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3.2" x14ac:dyDescent="0.25">
      <c r="A68" s="41" t="s">
        <v>55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7" ht="13.2" x14ac:dyDescent="0.25">
      <c r="A69" s="46" t="s">
        <v>2</v>
      </c>
      <c r="B69" s="32"/>
      <c r="C69" s="3" t="s">
        <v>40</v>
      </c>
      <c r="D69" s="3" t="s">
        <v>56</v>
      </c>
      <c r="E69" s="3" t="s">
        <v>42</v>
      </c>
      <c r="F69" s="3" t="s">
        <v>56</v>
      </c>
      <c r="G69" s="47" t="s">
        <v>9</v>
      </c>
      <c r="H69" s="3" t="s">
        <v>56</v>
      </c>
    </row>
    <row r="70" spans="1:17" ht="13.2" x14ac:dyDescent="0.25">
      <c r="A70" s="32"/>
      <c r="B70" s="32"/>
      <c r="C70" s="4" t="s">
        <v>11</v>
      </c>
      <c r="D70" s="4" t="s">
        <v>57</v>
      </c>
      <c r="E70" s="4" t="s">
        <v>8</v>
      </c>
      <c r="F70" s="4" t="s">
        <v>33</v>
      </c>
      <c r="G70" s="37"/>
      <c r="H70" s="4" t="s">
        <v>33</v>
      </c>
    </row>
    <row r="71" spans="1:17" ht="13.2" x14ac:dyDescent="0.25">
      <c r="A71" s="32"/>
      <c r="B71" s="32"/>
      <c r="C71" s="2"/>
      <c r="D71" s="18" t="s">
        <v>11</v>
      </c>
      <c r="E71" s="2"/>
      <c r="F71" s="18" t="s">
        <v>58</v>
      </c>
      <c r="G71" s="38"/>
      <c r="H71" s="2"/>
    </row>
    <row r="72" spans="1:17" ht="13.2" x14ac:dyDescent="0.25">
      <c r="A72" s="42" t="s">
        <v>59</v>
      </c>
      <c r="B72" s="8" t="s">
        <v>60</v>
      </c>
      <c r="C72" s="9">
        <v>6844</v>
      </c>
      <c r="D72" s="10">
        <v>3.3572059256E-2</v>
      </c>
      <c r="E72" s="9">
        <v>0</v>
      </c>
      <c r="F72" s="10">
        <v>0</v>
      </c>
      <c r="G72" s="9">
        <v>6844</v>
      </c>
      <c r="H72" s="10">
        <v>2.4011500000000002E-2</v>
      </c>
    </row>
    <row r="73" spans="1:17" ht="13.2" x14ac:dyDescent="0.25">
      <c r="A73" s="38"/>
      <c r="B73" s="13" t="s">
        <v>61</v>
      </c>
      <c r="C73" s="9">
        <v>3460</v>
      </c>
      <c r="D73" s="10">
        <v>1.6972432060999999E-2</v>
      </c>
      <c r="E73" s="9">
        <v>7</v>
      </c>
      <c r="F73" s="10">
        <v>8.6238758161882501E-5</v>
      </c>
      <c r="G73" s="9">
        <v>3467</v>
      </c>
      <c r="H73" s="10">
        <v>1.21637E-2</v>
      </c>
    </row>
    <row r="74" spans="1:17" ht="13.2" x14ac:dyDescent="0.25">
      <c r="A74" s="45" t="s">
        <v>62</v>
      </c>
      <c r="B74" s="44"/>
      <c r="C74" s="25">
        <v>10304</v>
      </c>
      <c r="D74" s="26">
        <v>5.0544491317E-2</v>
      </c>
      <c r="E74" s="25">
        <v>7</v>
      </c>
      <c r="F74" s="26">
        <v>8.6238758161882501E-5</v>
      </c>
      <c r="G74" s="25">
        <v>10311</v>
      </c>
      <c r="H74" s="26">
        <v>3.6175199999999998E-2</v>
      </c>
    </row>
    <row r="75" spans="1:17" ht="13.2" x14ac:dyDescent="0.25">
      <c r="A75" s="13" t="s">
        <v>63</v>
      </c>
      <c r="B75" s="13" t="s">
        <v>63</v>
      </c>
      <c r="C75" s="9">
        <v>12389</v>
      </c>
      <c r="D75" s="10">
        <v>6.0772098497999999E-2</v>
      </c>
      <c r="E75" s="9">
        <v>358</v>
      </c>
      <c r="F75" s="10">
        <v>4.4104964879999996E-3</v>
      </c>
      <c r="G75" s="9">
        <v>12747</v>
      </c>
      <c r="H75" s="10">
        <v>4.47216E-2</v>
      </c>
    </row>
    <row r="76" spans="1:17" ht="13.2" x14ac:dyDescent="0.25">
      <c r="A76" s="13" t="s">
        <v>64</v>
      </c>
      <c r="B76" s="13" t="s">
        <v>64</v>
      </c>
      <c r="C76" s="9">
        <v>31688</v>
      </c>
      <c r="D76" s="10">
        <v>0.15544000784799999</v>
      </c>
      <c r="E76" s="9">
        <v>2925</v>
      </c>
      <c r="F76" s="10">
        <v>3.6035481089000003E-2</v>
      </c>
      <c r="G76" s="9">
        <v>34613</v>
      </c>
      <c r="H76" s="10">
        <v>0.1214364</v>
      </c>
    </row>
    <row r="77" spans="1:17" ht="13.2" x14ac:dyDescent="0.25">
      <c r="A77" s="45" t="s">
        <v>65</v>
      </c>
      <c r="B77" s="44"/>
      <c r="C77" s="25">
        <v>44077</v>
      </c>
      <c r="D77" s="26">
        <v>0.216212106347</v>
      </c>
      <c r="E77" s="25">
        <v>3283</v>
      </c>
      <c r="F77" s="26">
        <v>4.0445977576999997E-2</v>
      </c>
      <c r="G77" s="25">
        <v>47360</v>
      </c>
      <c r="H77" s="26">
        <v>0.166158</v>
      </c>
    </row>
    <row r="78" spans="1:17" ht="13.2" x14ac:dyDescent="0.25">
      <c r="A78" s="36" t="s">
        <v>66</v>
      </c>
      <c r="B78" s="13" t="s">
        <v>67</v>
      </c>
      <c r="C78" s="9">
        <v>14851</v>
      </c>
      <c r="D78" s="10">
        <v>7.2849014029E-2</v>
      </c>
      <c r="E78" s="9">
        <v>2457</v>
      </c>
      <c r="F78" s="10">
        <v>3.0269804114000001E-2</v>
      </c>
      <c r="G78" s="9">
        <v>17308</v>
      </c>
      <c r="H78" s="10">
        <v>6.0723399999999997E-2</v>
      </c>
    </row>
    <row r="79" spans="1:17" ht="13.2" x14ac:dyDescent="0.25">
      <c r="A79" s="37"/>
      <c r="B79" s="13" t="s">
        <v>68</v>
      </c>
      <c r="C79" s="9">
        <v>18434</v>
      </c>
      <c r="D79" s="10">
        <v>9.0424801333999993E-2</v>
      </c>
      <c r="E79" s="9">
        <v>4045</v>
      </c>
      <c r="F79" s="10">
        <v>4.9833682394000003E-2</v>
      </c>
      <c r="G79" s="9">
        <v>22479</v>
      </c>
      <c r="H79" s="10">
        <v>7.8865400000000002E-2</v>
      </c>
    </row>
    <row r="80" spans="1:17" ht="13.2" x14ac:dyDescent="0.25">
      <c r="A80" s="38"/>
      <c r="B80" s="13" t="s">
        <v>69</v>
      </c>
      <c r="C80" s="9">
        <v>25407</v>
      </c>
      <c r="D80" s="10">
        <v>0.124629647797</v>
      </c>
      <c r="E80" s="9">
        <v>7473</v>
      </c>
      <c r="F80" s="10">
        <v>9.2066034249000006E-2</v>
      </c>
      <c r="G80" s="9">
        <v>32880</v>
      </c>
      <c r="H80" s="10">
        <v>0.11535629999999999</v>
      </c>
    </row>
    <row r="81" spans="1:17" ht="13.2" x14ac:dyDescent="0.25">
      <c r="A81" s="43" t="s">
        <v>70</v>
      </c>
      <c r="B81" s="44"/>
      <c r="C81" s="25">
        <v>58692</v>
      </c>
      <c r="D81" s="26">
        <v>0.28790346315999998</v>
      </c>
      <c r="E81" s="25">
        <v>13975</v>
      </c>
      <c r="F81" s="26">
        <v>0.17216952075799999</v>
      </c>
      <c r="G81" s="25">
        <v>72667</v>
      </c>
      <c r="H81" s="26">
        <v>0.25494509999999998</v>
      </c>
    </row>
    <row r="82" spans="1:17" ht="13.2" x14ac:dyDescent="0.25">
      <c r="A82" s="36" t="s">
        <v>71</v>
      </c>
      <c r="B82" s="13" t="s">
        <v>72</v>
      </c>
      <c r="C82" s="9">
        <v>29863</v>
      </c>
      <c r="D82" s="10">
        <v>0.14648778573499999</v>
      </c>
      <c r="E82" s="9">
        <v>11968</v>
      </c>
      <c r="F82" s="10">
        <v>0.14744363681100001</v>
      </c>
      <c r="G82" s="9">
        <v>41831</v>
      </c>
      <c r="H82" s="10">
        <v>0.14676</v>
      </c>
    </row>
    <row r="83" spans="1:17" ht="13.2" x14ac:dyDescent="0.25">
      <c r="A83" s="37"/>
      <c r="B83" s="13" t="s">
        <v>73</v>
      </c>
      <c r="C83" s="9">
        <v>33896</v>
      </c>
      <c r="D83" s="10">
        <v>0.166270970273</v>
      </c>
      <c r="E83" s="9">
        <v>20959</v>
      </c>
      <c r="F83" s="10">
        <v>0.258211161759</v>
      </c>
      <c r="G83" s="9">
        <v>54855</v>
      </c>
      <c r="H83" s="10">
        <v>0.1924534</v>
      </c>
    </row>
    <row r="84" spans="1:17" ht="13.2" x14ac:dyDescent="0.25">
      <c r="A84" s="37"/>
      <c r="B84" s="13" t="s">
        <v>74</v>
      </c>
      <c r="C84" s="9">
        <v>21202</v>
      </c>
      <c r="D84" s="10">
        <v>0.10400274698299999</v>
      </c>
      <c r="E84" s="9">
        <v>20890</v>
      </c>
      <c r="F84" s="10">
        <v>0.25736109400000001</v>
      </c>
      <c r="G84" s="9">
        <v>42092</v>
      </c>
      <c r="H84" s="10">
        <v>0.14767569999999999</v>
      </c>
    </row>
    <row r="85" spans="1:17" ht="13.2" x14ac:dyDescent="0.25">
      <c r="A85" s="37"/>
      <c r="B85" s="13" t="s">
        <v>75</v>
      </c>
      <c r="C85" s="9">
        <v>5303</v>
      </c>
      <c r="D85" s="10">
        <v>2.6012950063000001E-2</v>
      </c>
      <c r="E85" s="9">
        <v>8736</v>
      </c>
      <c r="F85" s="10">
        <v>0.10762597018599999</v>
      </c>
      <c r="G85" s="9">
        <v>14039</v>
      </c>
      <c r="H85" s="10">
        <v>4.92545E-2</v>
      </c>
    </row>
    <row r="86" spans="1:17" ht="13.2" x14ac:dyDescent="0.25">
      <c r="A86" s="38"/>
      <c r="B86" s="13" t="s">
        <v>76</v>
      </c>
      <c r="C86" s="9">
        <v>521</v>
      </c>
      <c r="D86" s="10">
        <v>2.5556754630000002E-3</v>
      </c>
      <c r="E86" s="9">
        <v>1352</v>
      </c>
      <c r="F86" s="10">
        <v>1.6656400147000001E-2</v>
      </c>
      <c r="G86" s="9">
        <v>1873</v>
      </c>
      <c r="H86" s="10">
        <v>6.5713000000000004E-3</v>
      </c>
    </row>
    <row r="87" spans="1:17" ht="13.2" x14ac:dyDescent="0.25">
      <c r="A87" s="43" t="s">
        <v>77</v>
      </c>
      <c r="B87" s="44"/>
      <c r="C87" s="25">
        <f>SUM(C82:C86)</f>
        <v>90785</v>
      </c>
      <c r="D87" s="26">
        <v>0.445330128519</v>
      </c>
      <c r="E87" s="25">
        <v>63905</v>
      </c>
      <c r="F87" s="26">
        <v>0.78729826290500005</v>
      </c>
      <c r="G87" s="25">
        <v>154690</v>
      </c>
      <c r="H87" s="26">
        <v>0.5427149</v>
      </c>
      <c r="J87" s="30"/>
      <c r="K87" s="30"/>
    </row>
    <row r="88" spans="1:17" ht="13.2" x14ac:dyDescent="0.25">
      <c r="A88" s="39" t="s">
        <v>9</v>
      </c>
      <c r="B88" s="40"/>
      <c r="C88" s="25">
        <v>203858</v>
      </c>
      <c r="D88" s="26">
        <v>1</v>
      </c>
      <c r="E88" s="25">
        <v>81170</v>
      </c>
      <c r="F88" s="26">
        <v>1</v>
      </c>
      <c r="G88" s="25">
        <v>285030</v>
      </c>
      <c r="H88" s="26">
        <v>1.0000001999999999</v>
      </c>
    </row>
    <row r="89" spans="1:17" ht="12.7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7" ht="13.2" x14ac:dyDescent="0.25">
      <c r="A90" s="41" t="s">
        <v>78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7" ht="13.2" x14ac:dyDescent="0.25">
      <c r="A91" s="32"/>
      <c r="B91" s="32"/>
      <c r="C91" s="8" t="s">
        <v>79</v>
      </c>
      <c r="D91" s="17" t="s">
        <v>80</v>
      </c>
      <c r="F91" s="30"/>
    </row>
    <row r="92" spans="1:17" ht="13.2" x14ac:dyDescent="0.25">
      <c r="A92" s="42" t="s">
        <v>81</v>
      </c>
      <c r="B92" s="8" t="s">
        <v>82</v>
      </c>
      <c r="C92" s="9">
        <v>2</v>
      </c>
      <c r="D92" s="10">
        <v>9.7999999999999993E-6</v>
      </c>
      <c r="F92" s="30"/>
      <c r="G92" s="30"/>
      <c r="H92" s="31"/>
      <c r="I92" s="30"/>
      <c r="J92" s="31"/>
      <c r="K92" s="30"/>
      <c r="L92" s="31"/>
    </row>
    <row r="93" spans="1:17" ht="13.2" x14ac:dyDescent="0.25">
      <c r="A93" s="37"/>
      <c r="B93" s="13" t="s">
        <v>83</v>
      </c>
      <c r="C93" s="9">
        <v>115734</v>
      </c>
      <c r="D93" s="10">
        <v>0.56771309999999997</v>
      </c>
    </row>
    <row r="94" spans="1:17" ht="13.2" x14ac:dyDescent="0.25">
      <c r="A94" s="37"/>
      <c r="B94" s="13" t="s">
        <v>84</v>
      </c>
      <c r="C94" s="9">
        <v>2641</v>
      </c>
      <c r="D94" s="10">
        <v>1.2955E-2</v>
      </c>
      <c r="G94" s="30"/>
      <c r="H94" s="31"/>
      <c r="I94" s="30"/>
      <c r="J94" s="31"/>
      <c r="K94" s="30"/>
      <c r="L94" s="31"/>
    </row>
    <row r="95" spans="1:17" ht="13.2" x14ac:dyDescent="0.25">
      <c r="A95" s="37"/>
      <c r="B95" s="13" t="s">
        <v>85</v>
      </c>
      <c r="C95" s="9">
        <v>0</v>
      </c>
      <c r="D95" s="10">
        <v>0</v>
      </c>
    </row>
    <row r="96" spans="1:17" ht="13.2" x14ac:dyDescent="0.25">
      <c r="A96" s="37"/>
      <c r="B96" s="13" t="s">
        <v>86</v>
      </c>
      <c r="C96" s="9">
        <v>1327</v>
      </c>
      <c r="D96" s="10">
        <v>6.5094000000000003E-3</v>
      </c>
      <c r="G96" s="30"/>
      <c r="H96" s="30"/>
      <c r="I96" s="30"/>
      <c r="J96" s="30"/>
      <c r="K96" s="30"/>
    </row>
    <row r="97" spans="1:4" ht="13.2" x14ac:dyDescent="0.25">
      <c r="A97" s="38"/>
      <c r="B97" s="22" t="s">
        <v>9</v>
      </c>
      <c r="C97" s="23">
        <v>119704</v>
      </c>
      <c r="D97" s="24">
        <v>0.58718729999999997</v>
      </c>
    </row>
    <row r="98" spans="1:4" ht="13.2" x14ac:dyDescent="0.25">
      <c r="A98" s="36" t="s">
        <v>87</v>
      </c>
      <c r="B98" s="13" t="s">
        <v>87</v>
      </c>
      <c r="C98" s="9">
        <v>7395</v>
      </c>
      <c r="D98" s="10">
        <v>3.6274899999999999E-2</v>
      </c>
    </row>
    <row r="99" spans="1:4" ht="13.2" x14ac:dyDescent="0.25">
      <c r="A99" s="38"/>
      <c r="B99" s="22" t="s">
        <v>9</v>
      </c>
      <c r="C99" s="23">
        <v>7395</v>
      </c>
      <c r="D99" s="24">
        <v>3.6274899999999999E-2</v>
      </c>
    </row>
    <row r="100" spans="1:4" ht="13.2" x14ac:dyDescent="0.25">
      <c r="A100" s="36" t="s">
        <v>88</v>
      </c>
      <c r="B100" s="13" t="s">
        <v>89</v>
      </c>
      <c r="C100" s="9">
        <v>36</v>
      </c>
      <c r="D100" s="10">
        <v>1.7660000000000001E-4</v>
      </c>
    </row>
    <row r="101" spans="1:4" ht="13.2" x14ac:dyDescent="0.25">
      <c r="A101" s="37"/>
      <c r="B101" s="13" t="s">
        <v>90</v>
      </c>
      <c r="C101" s="9">
        <v>866</v>
      </c>
      <c r="D101" s="10">
        <v>4.248E-3</v>
      </c>
    </row>
    <row r="102" spans="1:4" ht="13.2" x14ac:dyDescent="0.25">
      <c r="A102" s="38"/>
      <c r="B102" s="22" t="s">
        <v>9</v>
      </c>
      <c r="C102" s="23">
        <v>902</v>
      </c>
      <c r="D102" s="24">
        <v>4.4245999999999999E-3</v>
      </c>
    </row>
    <row r="103" spans="1:4" ht="13.2" x14ac:dyDescent="0.25">
      <c r="A103" s="36" t="s">
        <v>91</v>
      </c>
      <c r="B103" s="13" t="s">
        <v>92</v>
      </c>
      <c r="C103" s="9">
        <v>6</v>
      </c>
      <c r="D103" s="10">
        <v>2.94E-5</v>
      </c>
    </row>
    <row r="104" spans="1:4" ht="13.2" x14ac:dyDescent="0.25">
      <c r="A104" s="37"/>
      <c r="B104" s="13" t="s">
        <v>93</v>
      </c>
      <c r="C104" s="9">
        <v>3</v>
      </c>
      <c r="D104" s="10">
        <v>1.47E-5</v>
      </c>
    </row>
    <row r="105" spans="1:4" ht="13.2" x14ac:dyDescent="0.25">
      <c r="A105" s="37"/>
      <c r="B105" s="13" t="s">
        <v>94</v>
      </c>
      <c r="C105" s="9">
        <v>34068</v>
      </c>
      <c r="D105" s="10">
        <v>0.1671147</v>
      </c>
    </row>
    <row r="106" spans="1:4" ht="13.2" x14ac:dyDescent="0.25">
      <c r="A106" s="37"/>
      <c r="B106" s="13" t="s">
        <v>95</v>
      </c>
      <c r="C106" s="9">
        <v>0</v>
      </c>
      <c r="D106" s="10">
        <v>0</v>
      </c>
    </row>
    <row r="107" spans="1:4" ht="13.2" x14ac:dyDescent="0.25">
      <c r="A107" s="37"/>
      <c r="B107" s="13" t="s">
        <v>96</v>
      </c>
      <c r="C107" s="9">
        <v>2148</v>
      </c>
      <c r="D107" s="10">
        <v>1.05366E-2</v>
      </c>
    </row>
    <row r="108" spans="1:4" ht="13.2" x14ac:dyDescent="0.25">
      <c r="A108" s="37"/>
      <c r="B108" s="13" t="s">
        <v>97</v>
      </c>
      <c r="C108" s="9">
        <v>7991</v>
      </c>
      <c r="D108" s="10">
        <v>3.9198499999999997E-2</v>
      </c>
    </row>
    <row r="109" spans="1:4" ht="13.2" x14ac:dyDescent="0.25">
      <c r="A109" s="37"/>
      <c r="B109" s="13" t="s">
        <v>98</v>
      </c>
      <c r="C109" s="9">
        <v>6983</v>
      </c>
      <c r="D109" s="10">
        <v>3.4253899999999997E-2</v>
      </c>
    </row>
    <row r="110" spans="1:4" ht="13.2" x14ac:dyDescent="0.25">
      <c r="A110" s="37"/>
      <c r="B110" s="13" t="s">
        <v>99</v>
      </c>
      <c r="C110" s="9">
        <v>18430</v>
      </c>
      <c r="D110" s="10">
        <v>9.0405200000000005E-2</v>
      </c>
    </row>
    <row r="111" spans="1:4" ht="13.2" x14ac:dyDescent="0.25">
      <c r="A111" s="37"/>
      <c r="B111" s="13" t="s">
        <v>100</v>
      </c>
      <c r="C111" s="9">
        <v>3402</v>
      </c>
      <c r="D111" s="10">
        <v>1.6687899999999999E-2</v>
      </c>
    </row>
    <row r="112" spans="1:4" ht="13.2" x14ac:dyDescent="0.25">
      <c r="A112" s="37"/>
      <c r="B112" s="13" t="s">
        <v>101</v>
      </c>
      <c r="C112" s="9">
        <v>2828</v>
      </c>
      <c r="D112" s="10">
        <v>1.3872300000000001E-2</v>
      </c>
    </row>
    <row r="113" spans="1:17" ht="13.2" x14ac:dyDescent="0.25">
      <c r="A113" s="38"/>
      <c r="B113" s="22" t="s">
        <v>9</v>
      </c>
      <c r="C113" s="23">
        <v>75859</v>
      </c>
      <c r="D113" s="24">
        <v>0.37211319999999998</v>
      </c>
    </row>
    <row r="114" spans="1:17" ht="13.2" x14ac:dyDescent="0.25">
      <c r="A114" s="36" t="s">
        <v>102</v>
      </c>
      <c r="B114" s="13" t="s">
        <v>103</v>
      </c>
      <c r="C114" s="9">
        <v>0</v>
      </c>
      <c r="D114" s="10">
        <v>0</v>
      </c>
    </row>
    <row r="115" spans="1:17" ht="13.2" x14ac:dyDescent="0.25">
      <c r="A115" s="37"/>
      <c r="B115" s="13" t="s">
        <v>104</v>
      </c>
      <c r="C115" s="9">
        <v>0</v>
      </c>
      <c r="D115" s="10">
        <v>0</v>
      </c>
    </row>
    <row r="116" spans="1:17" ht="13.2" x14ac:dyDescent="0.25">
      <c r="A116" s="38"/>
      <c r="B116" s="22" t="s">
        <v>9</v>
      </c>
      <c r="C116" s="23">
        <v>0</v>
      </c>
      <c r="D116" s="24">
        <v>0</v>
      </c>
    </row>
    <row r="117" spans="1:17" ht="13.2" x14ac:dyDescent="0.25">
      <c r="A117" s="39" t="s">
        <v>9</v>
      </c>
      <c r="B117" s="40"/>
      <c r="C117" s="15">
        <v>203860</v>
      </c>
      <c r="D117" s="16">
        <v>1</v>
      </c>
    </row>
    <row r="118" spans="1:17" ht="12.75" customHeight="1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7" ht="13.2" x14ac:dyDescent="0.25">
      <c r="A119" s="41" t="s">
        <v>105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7" ht="13.2" x14ac:dyDescent="0.25">
      <c r="A120" s="1" t="s">
        <v>2</v>
      </c>
      <c r="B120" s="8" t="s">
        <v>106</v>
      </c>
      <c r="C120" s="8" t="s">
        <v>107</v>
      </c>
    </row>
    <row r="121" spans="1:17" ht="13.2" x14ac:dyDescent="0.25">
      <c r="A121" s="8" t="s">
        <v>14</v>
      </c>
      <c r="B121" s="9">
        <v>2104</v>
      </c>
      <c r="C121" s="10">
        <v>0.51354649743699998</v>
      </c>
    </row>
    <row r="122" spans="1:17" ht="13.2" x14ac:dyDescent="0.25">
      <c r="A122" s="13" t="s">
        <v>15</v>
      </c>
      <c r="B122" s="9">
        <v>206</v>
      </c>
      <c r="C122" s="10">
        <v>5.0280693190000003E-2</v>
      </c>
    </row>
    <row r="123" spans="1:17" ht="13.2" x14ac:dyDescent="0.25">
      <c r="A123" s="13" t="s">
        <v>16</v>
      </c>
      <c r="B123" s="9">
        <v>985</v>
      </c>
      <c r="C123" s="10">
        <v>0.24041981938000001</v>
      </c>
    </row>
    <row r="124" spans="1:17" ht="13.2" x14ac:dyDescent="0.25">
      <c r="A124" s="13" t="s">
        <v>17</v>
      </c>
      <c r="B124" s="9">
        <v>215</v>
      </c>
      <c r="C124" s="10">
        <v>5.2477422503999997E-2</v>
      </c>
    </row>
    <row r="125" spans="1:17" ht="13.2" x14ac:dyDescent="0.25">
      <c r="A125" s="13" t="s">
        <v>18</v>
      </c>
      <c r="B125" s="9">
        <v>416</v>
      </c>
      <c r="C125" s="10">
        <v>0.101537710519</v>
      </c>
    </row>
    <row r="126" spans="1:17" ht="13.2" x14ac:dyDescent="0.25">
      <c r="A126" s="13" t="s">
        <v>19</v>
      </c>
      <c r="B126" s="9">
        <v>171</v>
      </c>
      <c r="C126" s="10">
        <v>4.1737856968000003E-2</v>
      </c>
    </row>
    <row r="127" spans="1:17" ht="13.2" x14ac:dyDescent="0.25">
      <c r="A127" s="14" t="s">
        <v>9</v>
      </c>
      <c r="B127" s="15">
        <v>4097</v>
      </c>
      <c r="C127" s="16">
        <v>1</v>
      </c>
    </row>
    <row r="128" spans="1:17" ht="12.75" customHeight="1" x14ac:dyDescent="0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.75" customHeight="1" x14ac:dyDescent="0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  <row r="130" spans="1:17" ht="12.75" customHeight="1" x14ac:dyDescent="0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  <row r="131" spans="1:17" ht="13.2" x14ac:dyDescent="0.25">
      <c r="A131" s="33">
        <v>46108</v>
      </c>
      <c r="B131" s="32"/>
      <c r="C131" s="32"/>
      <c r="D131" s="32"/>
      <c r="E131" s="32"/>
      <c r="F131" s="32"/>
      <c r="G131" s="34">
        <v>1</v>
      </c>
      <c r="H131" s="32"/>
      <c r="I131" s="32"/>
      <c r="J131" s="32"/>
      <c r="K131" s="32"/>
      <c r="L131" s="32"/>
      <c r="M131" s="35">
        <v>0.62932869999999996</v>
      </c>
      <c r="N131" s="32"/>
      <c r="O131" s="32"/>
      <c r="P131" s="32"/>
      <c r="Q131" s="32"/>
    </row>
  </sheetData>
  <mergeCells count="72">
    <mergeCell ref="A1:Q1"/>
    <mergeCell ref="A2:Q2"/>
    <mergeCell ref="A3:A5"/>
    <mergeCell ref="F3:F5"/>
    <mergeCell ref="A13:Q13"/>
    <mergeCell ref="A14:Q14"/>
    <mergeCell ref="A15:A16"/>
    <mergeCell ref="B15:D15"/>
    <mergeCell ref="E15:G15"/>
    <mergeCell ref="H15:J15"/>
    <mergeCell ref="A24:Q24"/>
    <mergeCell ref="A25:Q25"/>
    <mergeCell ref="A26:A29"/>
    <mergeCell ref="B26:D26"/>
    <mergeCell ref="E26:G26"/>
    <mergeCell ref="H26:J26"/>
    <mergeCell ref="K26:M26"/>
    <mergeCell ref="N26:P26"/>
    <mergeCell ref="Q26:Q29"/>
    <mergeCell ref="B27:B29"/>
    <mergeCell ref="E27:E29"/>
    <mergeCell ref="H27:H29"/>
    <mergeCell ref="K27:K29"/>
    <mergeCell ref="N27:N29"/>
    <mergeCell ref="A37:Q37"/>
    <mergeCell ref="A38:Q38"/>
    <mergeCell ref="A39:A40"/>
    <mergeCell ref="B39:D39"/>
    <mergeCell ref="E39:G39"/>
    <mergeCell ref="H39:J39"/>
    <mergeCell ref="A48:Q48"/>
    <mergeCell ref="A49:Q49"/>
    <mergeCell ref="A50:B51"/>
    <mergeCell ref="D50:D51"/>
    <mergeCell ref="F50:F51"/>
    <mergeCell ref="G50:G51"/>
    <mergeCell ref="H50:H51"/>
    <mergeCell ref="A52:A57"/>
    <mergeCell ref="A58:A59"/>
    <mergeCell ref="A60:A61"/>
    <mergeCell ref="A62:A63"/>
    <mergeCell ref="A64:A65"/>
    <mergeCell ref="A66:B66"/>
    <mergeCell ref="A67:Q67"/>
    <mergeCell ref="A68:Q68"/>
    <mergeCell ref="A69:B71"/>
    <mergeCell ref="G69:G71"/>
    <mergeCell ref="A72:A73"/>
    <mergeCell ref="A74:B74"/>
    <mergeCell ref="A77:B77"/>
    <mergeCell ref="A78:A80"/>
    <mergeCell ref="A81:B81"/>
    <mergeCell ref="A82:A86"/>
    <mergeCell ref="A87:B87"/>
    <mergeCell ref="A88:B88"/>
    <mergeCell ref="A89:Q89"/>
    <mergeCell ref="A90:Q90"/>
    <mergeCell ref="A91:B91"/>
    <mergeCell ref="A92:A97"/>
    <mergeCell ref="A98:A99"/>
    <mergeCell ref="A100:A102"/>
    <mergeCell ref="A103:A113"/>
    <mergeCell ref="A114:A116"/>
    <mergeCell ref="A117:B117"/>
    <mergeCell ref="A118:Q118"/>
    <mergeCell ref="A119:Q119"/>
    <mergeCell ref="A128:Q128"/>
    <mergeCell ref="A129:Q129"/>
    <mergeCell ref="A130:Q130"/>
    <mergeCell ref="A131:F131"/>
    <mergeCell ref="G131:L131"/>
    <mergeCell ref="M131:Q1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5040-8E9E-4A3F-BDD6-24FAA13631C7}">
  <dimension ref="A2:H10"/>
  <sheetViews>
    <sheetView workbookViewId="0">
      <selection activeCell="A3" sqref="A3"/>
    </sheetView>
  </sheetViews>
  <sheetFormatPr defaultRowHeight="13.2" x14ac:dyDescent="0.25"/>
  <cols>
    <col min="1" max="1" width="39.88671875" customWidth="1"/>
    <col min="3" max="3" width="14.6640625" customWidth="1"/>
  </cols>
  <sheetData>
    <row r="2" spans="1:8" ht="13.8" thickBot="1" x14ac:dyDescent="0.3">
      <c r="A2" s="29" t="s">
        <v>113</v>
      </c>
    </row>
    <row r="3" spans="1:8" ht="13.8" thickBot="1" x14ac:dyDescent="0.3">
      <c r="A3" s="28" t="s">
        <v>108</v>
      </c>
      <c r="B3" s="27">
        <v>1921189</v>
      </c>
      <c r="C3" s="9">
        <v>44659</v>
      </c>
      <c r="D3" s="9">
        <v>20743</v>
      </c>
      <c r="E3" s="9">
        <v>65402</v>
      </c>
      <c r="F3" s="31">
        <f>C3/B3</f>
        <v>2.3245500572822351E-2</v>
      </c>
      <c r="G3" s="31">
        <f>D3/B3</f>
        <v>1.0796959591169844E-2</v>
      </c>
      <c r="H3" s="31">
        <f>E3/B3</f>
        <v>3.4042460163992191E-2</v>
      </c>
    </row>
    <row r="4" spans="1:8" ht="13.8" thickBot="1" x14ac:dyDescent="0.3">
      <c r="A4" s="28" t="s">
        <v>112</v>
      </c>
      <c r="B4" s="27">
        <v>904919</v>
      </c>
      <c r="C4" s="9">
        <v>44302</v>
      </c>
      <c r="D4" s="9">
        <v>9502</v>
      </c>
      <c r="E4" s="9">
        <v>53804</v>
      </c>
      <c r="F4" s="31">
        <f t="shared" ref="F4:F8" si="0">C4/B4</f>
        <v>4.8956867962767936E-2</v>
      </c>
      <c r="G4" s="31">
        <f t="shared" ref="G4:G8" si="1">D4/B4</f>
        <v>1.050038732748456E-2</v>
      </c>
      <c r="H4" s="31">
        <f t="shared" ref="H4:H8" si="2">E4/B4</f>
        <v>5.9457255290252496E-2</v>
      </c>
    </row>
    <row r="5" spans="1:8" ht="13.8" thickBot="1" x14ac:dyDescent="0.3">
      <c r="A5" s="28" t="s">
        <v>111</v>
      </c>
      <c r="B5" s="27">
        <v>1602532</v>
      </c>
      <c r="C5" s="9">
        <v>43181</v>
      </c>
      <c r="D5" s="9">
        <v>19200</v>
      </c>
      <c r="E5" s="9">
        <v>62381</v>
      </c>
      <c r="F5" s="31">
        <f t="shared" si="0"/>
        <v>2.6945483771930918E-2</v>
      </c>
      <c r="G5" s="31">
        <f t="shared" si="1"/>
        <v>1.1981040004193364E-2</v>
      </c>
      <c r="H5" s="31">
        <f t="shared" si="2"/>
        <v>3.892652377612428E-2</v>
      </c>
    </row>
    <row r="6" spans="1:8" ht="13.8" thickBot="1" x14ac:dyDescent="0.3">
      <c r="A6" s="28" t="s">
        <v>109</v>
      </c>
      <c r="B6" s="27">
        <v>1204541</v>
      </c>
      <c r="C6" s="9">
        <v>26870</v>
      </c>
      <c r="D6" s="9">
        <v>13218</v>
      </c>
      <c r="E6" s="9">
        <v>40088</v>
      </c>
      <c r="F6" s="31">
        <f t="shared" si="0"/>
        <v>2.2307252306065131E-2</v>
      </c>
      <c r="G6" s="31">
        <f t="shared" si="1"/>
        <v>1.0973474543415292E-2</v>
      </c>
      <c r="H6" s="31">
        <f t="shared" si="2"/>
        <v>3.3280726849480427E-2</v>
      </c>
    </row>
    <row r="7" spans="1:8" ht="13.8" thickBot="1" x14ac:dyDescent="0.3">
      <c r="A7" s="28" t="s">
        <v>110</v>
      </c>
      <c r="B7" s="27">
        <v>1231585</v>
      </c>
      <c r="C7" s="9">
        <v>41889</v>
      </c>
      <c r="D7" s="9">
        <v>17126</v>
      </c>
      <c r="E7" s="9">
        <v>59015</v>
      </c>
      <c r="F7" s="31">
        <f t="shared" si="0"/>
        <v>3.40122687431237E-2</v>
      </c>
      <c r="G7" s="31">
        <f t="shared" si="1"/>
        <v>1.3905658155953507E-2</v>
      </c>
      <c r="H7" s="31">
        <f t="shared" si="2"/>
        <v>4.7917926899077208E-2</v>
      </c>
    </row>
    <row r="8" spans="1:8" x14ac:dyDescent="0.25">
      <c r="B8" s="30">
        <f>SUM(B3:B7)</f>
        <v>6864766</v>
      </c>
      <c r="C8" s="30">
        <f t="shared" ref="C8:E8" si="3">SUM(C3:C7)</f>
        <v>200901</v>
      </c>
      <c r="D8" s="30">
        <f t="shared" si="3"/>
        <v>79789</v>
      </c>
      <c r="E8" s="30">
        <f t="shared" si="3"/>
        <v>280690</v>
      </c>
      <c r="F8" s="31">
        <f t="shared" si="0"/>
        <v>2.9265527768899915E-2</v>
      </c>
      <c r="G8" s="31">
        <f t="shared" si="1"/>
        <v>1.162297447575052E-2</v>
      </c>
      <c r="H8" s="31">
        <f t="shared" si="2"/>
        <v>4.0888502244650439E-2</v>
      </c>
    </row>
    <row r="10" spans="1:8" x14ac:dyDescent="0.25">
      <c r="B10" s="3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de2034f998ee95d2cc6d10e7140305f4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62e3f9fa46d9ebdcdc7971adaff2fc2a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239CB-4888-4328-AEA3-F75FB82AD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372EF7-9572-42A6-82E9-89025297AD42}">
  <ds:schemaRefs>
    <ds:schemaRef ds:uri="http://purl.org/dc/dcmitype/"/>
    <ds:schemaRef ds:uri="f84df657-13e5-4ac6-a109-a74a11d2d2fe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4699124-d8d6-494e-b6ce-a4d5be02ae5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CDDA3A8-C3C3-4DD3-92F3-E5E15BDB2A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Pagina1</vt:lpstr>
      <vt:lpstr>Blad1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 Ilona</cp:lastModifiedBy>
  <dcterms:modified xsi:type="dcterms:W3CDTF">2026-08-14T12:32:09Z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