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vlaamseoverheid-my.sharepoint.com/personal/tom_dolieslager_vlaanderen_be/Documents/aww_bt_bp/bp_2025_finaal/"/>
    </mc:Choice>
  </mc:AlternateContent>
  <xr:revisionPtr revIDLastSave="123" documentId="13_ncr:1_{2B715AB2-6212-4777-B64D-3B1C54DF8A63}" xr6:coauthVersionLast="47" xr6:coauthVersionMax="47" xr10:uidLastSave="{71D7605A-DA9F-407E-A0F4-138D51AD62E1}"/>
  <bookViews>
    <workbookView xWindow="-38520" yWindow="-120" windowWidth="38640" windowHeight="21240" activeTab="1" xr2:uid="{C089193E-18B7-44FC-9BDC-88F37433C858}"/>
  </bookViews>
  <sheets>
    <sheet name="Toelichting" sheetId="2" r:id="rId1"/>
    <sheet name="OC" sheetId="1"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53" i="1"/>
  <c r="D46" i="1"/>
  <c r="B28" i="1"/>
  <c r="D24" i="1"/>
  <c r="D18" i="1"/>
  <c r="C44" i="1"/>
  <c r="D43" i="1"/>
  <c r="D42" i="1"/>
  <c r="D41" i="1"/>
  <c r="D40" i="1"/>
  <c r="D39" i="1"/>
  <c r="D38" i="1"/>
  <c r="D37" i="1"/>
  <c r="C35" i="1"/>
  <c r="D34" i="1"/>
  <c r="D33" i="1"/>
  <c r="C22" i="1"/>
  <c r="D21" i="1"/>
  <c r="D20" i="1"/>
  <c r="D19" i="1"/>
  <c r="D17" i="1"/>
  <c r="D16" i="1"/>
  <c r="D15" i="1"/>
  <c r="C13" i="1"/>
  <c r="D12" i="1"/>
  <c r="D11" i="1"/>
  <c r="B52" i="1" l="1"/>
  <c r="B56" i="1"/>
  <c r="D35" i="1"/>
  <c r="D13" i="1"/>
  <c r="D44" i="1"/>
  <c r="D22" i="1"/>
  <c r="B60" i="1" l="1"/>
  <c r="B58" i="1"/>
  <c r="B54" i="1"/>
  <c r="B62" i="1" s="1"/>
  <c r="B61" i="1"/>
</calcChain>
</file>

<file path=xl/sharedStrings.xml><?xml version="1.0" encoding="utf-8"?>
<sst xmlns="http://schemas.openxmlformats.org/spreadsheetml/2006/main" count="118" uniqueCount="94">
  <si>
    <t>REGELGEVING</t>
  </si>
  <si>
    <t>Decreet betreffende het algemeen welzijnswerk</t>
  </si>
  <si>
    <t>Besluit van de Vlaamse Regering betreffende het algemeen welzijnswerk</t>
  </si>
  <si>
    <t>Decreet inzake de infrastructuur voor persoonsgebonden aangelegenheden</t>
  </si>
  <si>
    <t>Besluit van de Vlaamse Regering houdende de procedureregels inzake de infrastructuur voor persoonsgebonden aangelegenheden</t>
  </si>
  <si>
    <t>Besluit van de Vlaamse Regering tot vaststelling van de investeringssubsidie en de bouwtechnische en bouwfysische normen voor het algemeen welzijnswerk</t>
  </si>
  <si>
    <t>WERKWIJZE</t>
  </si>
  <si>
    <t>Voor elk opvangcentrum met door de Vlaamse overheid erkende opvangplaatsen (opvangplaats die gekoppeld is aan begeleiding, geen bed-bad-brood) dient een apart werkblad (op basis van het sjabloon "OC") ingevuld te worden.</t>
  </si>
  <si>
    <t>Onder opvangvorm selecteert u één van de keuzemogelijkheden (algemeen - vluchthuis - beveiligde opvang - opvang slachtoffers mensenhandel - crisisopvang). Als op één locatie meerdere opvangvormen worden gerealiseerd, maakt u voor elke opvangvorm een afzonderlijk opvangcentrum aan.</t>
  </si>
  <si>
    <t>Een kamer of studio is standaard voor 1 of 2 personen. Waar mogelijk worden kamers / studio's gekoppeld om grotere cliëntsystemen in onder te brengen. In specifieke situaties zijn gezinskamers of studio's mogelijk, maar dit dient duidelijk gemotiveerd te worden (beleidsplan).</t>
  </si>
  <si>
    <t>KEUZELIJSTEN</t>
  </si>
  <si>
    <t>CAW</t>
  </si>
  <si>
    <t>CAW Antwerpen</t>
  </si>
  <si>
    <t>CAW De Kempen</t>
  </si>
  <si>
    <t>CAW Brussel</t>
  </si>
  <si>
    <t>CAW Limburg</t>
  </si>
  <si>
    <t>CAW Oost-Vlaanderen</t>
  </si>
  <si>
    <t>CAW Halle-Vilvoorde</t>
  </si>
  <si>
    <t>CAW Oost-Brabant</t>
  </si>
  <si>
    <t>CAW Centraal-West-Vlaanderen</t>
  </si>
  <si>
    <t>CAW Noord-West-Vlaanderen</t>
  </si>
  <si>
    <t>CAW Zuid-West-Vlaanderen</t>
  </si>
  <si>
    <t>OPVANGVORM</t>
  </si>
  <si>
    <t>Algemeen (woonbegeleiding met verblijf en/of begeleiding IFG residentieel)</t>
  </si>
  <si>
    <t>Beveiligde opvang</t>
  </si>
  <si>
    <t>Crisisopvang</t>
  </si>
  <si>
    <t>Opvang slachtoffers mensenhandel</t>
  </si>
  <si>
    <t>Vluchthuis</t>
  </si>
  <si>
    <t>Man</t>
  </si>
  <si>
    <t>Vrouw</t>
  </si>
  <si>
    <t>Gemengd</t>
  </si>
  <si>
    <t>Naam opvangcentrum:</t>
  </si>
  <si>
    <t>Adres opvangcentrum:</t>
  </si>
  <si>
    <t>Opvangvorm:</t>
  </si>
  <si>
    <t xml:space="preserve">Doelgroep: </t>
  </si>
  <si>
    <t>Toelichting doelgroep:</t>
  </si>
  <si>
    <t>A. WOONEENHEDEN GROEPSOPVANG</t>
  </si>
  <si>
    <t>1 of 2 persoonskamer (opp. bewonerskamer excl. ind. sanitaire cel)</t>
  </si>
  <si>
    <t>Subs. Oppervlakte</t>
  </si>
  <si>
    <t>Aantal kamers</t>
  </si>
  <si>
    <t>Max. subs. oppervlakte</t>
  </si>
  <si>
    <t>1-persoonskamer: opp. bewonerskamer &gt;= 12 m²</t>
  </si>
  <si>
    <t>2-persoonskamer: opp. bewonerskamer &gt;= 16 m²</t>
  </si>
  <si>
    <t>Totale capaciteit (kamers / personen)</t>
  </si>
  <si>
    <t>Gezinskamers (opp. gezinskamer excl. ind. sanitaire cel)</t>
  </si>
  <si>
    <t>3 personen: 24 m² &lt;= gezinskamer &lt; 32 m²</t>
  </si>
  <si>
    <t>4 personen: 32 m² &lt;= gezinskamer &lt; 40 m²</t>
  </si>
  <si>
    <t>5 personen: 40 m² &lt;= gezinskamer &lt; 48 m²</t>
  </si>
  <si>
    <t>6 personen: 48 m² &lt;= gezinskamer &lt; 56 m²</t>
  </si>
  <si>
    <t>7 personen: 56 m² &lt;= gezinskamer &lt; 64 m²</t>
  </si>
  <si>
    <t>8 personen: 64 m² &lt;= gezinskamer &lt; 72 m²</t>
  </si>
  <si>
    <t>Andere (te specifiëren)</t>
  </si>
  <si>
    <t>Gemeenschappelijke zit- en eetruimte</t>
  </si>
  <si>
    <t>Vereiste gemeenschikbare zit- en eetruimte (4 m² / persoon):</t>
  </si>
  <si>
    <t>Beschikbare gemeenschappelijke zit- en eetruimte:</t>
  </si>
  <si>
    <t>B. WOONEENHEDEN STUDIOWONEN</t>
  </si>
  <si>
    <t>1 of 2 persoonsstudio (standaard)</t>
  </si>
  <si>
    <t>1-persoonsstudio: 18m² &lt;= nettovloeroppervlakte &lt; 27 m²</t>
  </si>
  <si>
    <t>2-persoonsstudio: nettovloeroppervlakte  &gt;= 27 m²</t>
  </si>
  <si>
    <t>Gezinsstudio (meer dan 2 personen, te motiveren)</t>
  </si>
  <si>
    <t>3 personen: 42 m² &lt;= gezinsstudio &lt; 54 m²</t>
  </si>
  <si>
    <t>4 personen: 54 m² &lt;= gezinsstudio &lt; 66 m²</t>
  </si>
  <si>
    <t>5 personen: 66 m² &lt;= gezinsstudio &lt; 78 m²</t>
  </si>
  <si>
    <t>6 personen: 78 m² &lt;= gezinsstudio &lt; 90 m²</t>
  </si>
  <si>
    <t>7 personen: 90 m² &lt;= gezinsstudio &lt; 102 m²</t>
  </si>
  <si>
    <t>8 personen: 102 m² &lt;= gezinsstudio &lt; 114 m²</t>
  </si>
  <si>
    <t>C. Samenvatting</t>
  </si>
  <si>
    <t>Groepswonen</t>
  </si>
  <si>
    <t>Aantal bewonerskamers</t>
  </si>
  <si>
    <t>Aantal personen (maximum)</t>
  </si>
  <si>
    <t>Maximum subsidiabele oppervlakte</t>
  </si>
  <si>
    <t>Studiowonen</t>
  </si>
  <si>
    <t>Aantal studio's</t>
  </si>
  <si>
    <t>Totaal</t>
  </si>
  <si>
    <t>Aantal wooneenheden</t>
  </si>
  <si>
    <t>Opmerkingen CAW</t>
  </si>
  <si>
    <t>Rationele bezetting</t>
  </si>
  <si>
    <t>Opvangcapaciteit  (aantal personen) studiowonen naar hulpverleningsnormen (normale bezetting)</t>
  </si>
  <si>
    <t>Opvangcapaciteit (aantal personen) groepsopvang naar hulpverleningsnormen (normale bezetting)</t>
  </si>
  <si>
    <t>Aantal personen</t>
  </si>
  <si>
    <t>Vul enkel de gele cellen in. De maximaal subsidiabele oppervlakte worden automatisch berekend.</t>
  </si>
  <si>
    <t>Bewonerskamers &lt; 12 m²</t>
  </si>
  <si>
    <t>Bewonerskamers niet conform aan de Vlaamse wooncode</t>
  </si>
  <si>
    <t>m²</t>
  </si>
  <si>
    <t>Studio's niet conform aan de Vlaamse wooncode</t>
  </si>
  <si>
    <t>Studio's &lt; 18 m²</t>
  </si>
  <si>
    <t>Totale capaciteit (studio's en max. subs. oppervlakte)</t>
  </si>
  <si>
    <t>Totale capaciteit (kamers en max. subs. oppervlakte)</t>
  </si>
  <si>
    <t>Een bewonerskamer in groepsopvang die kleiner is dan 12m² of een studio die kleiner is dan 18 m², telt niet mee voor berekening van de maximaal subsidiabele oppervlakte. U vermeldt deze afzonderlijk (kamer/studio niet conform Vlaamse wooncode).</t>
  </si>
  <si>
    <t>U vermeld voor zowel groepsopvang, studiowonen als de niet conforme wooneenheden de totale effectieve opvangcapaciteit. Hieronder verstaan we het aantal personen dat in normale omstandigheden in de opvang terecht kan, zonder rekening te houden met uitzonderlijke extra (baby)bedden.</t>
  </si>
  <si>
    <t>De grootte van de bewonerskamer / studio bepaalt de maximale subsidiabele oppervlakte die in rekening wordt gebracht. In groepsopvang kijkt u hiervoor naar de oppervlakte van de bewonerskamer exclusief de individuele sanitaire cel. U moet er in groepsopvang ook rekening mee houden dat voldoende gemeenschappelijke zit- of eetruimte beschikbaar is in verhouding tot het maximum aantal personen dat in het opvangcentrum kan verblijven (minimum 4 m² per persoon).</t>
  </si>
  <si>
    <t>CAW Rivierenland</t>
  </si>
  <si>
    <t>DOELGROEP</t>
  </si>
  <si>
    <t>Opvangcentrum - identificatienummer (in te vullen door de 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</si>
</sst>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2" fillId="0" borderId="1" xfId="0" applyFont="1" applyBorder="1"/>
    <xf numFmtId="0" fontId="2" fillId="0" borderId="3" xfId="0" applyFont="1" applyBorder="1"/>
    <xf numFmtId="0" fontId="0" fillId="2" borderId="4" xfId="0" applyFill="1" applyBorder="1" applyAlignment="1">
      <alignment vertical="top"/>
    </xf>
    <xf numFmtId="0" fontId="2" fillId="0" borderId="5" xfId="0" applyFont="1" applyBorder="1"/>
    <xf numFmtId="0" fontId="3" fillId="0" borderId="7" xfId="0" applyFont="1" applyBorder="1"/>
    <xf numFmtId="0" fontId="3" fillId="0" borderId="8" xfId="0" applyFont="1" applyBorder="1" applyAlignment="1">
      <alignment horizontal="right" wrapText="1"/>
    </xf>
    <xf numFmtId="0" fontId="3" fillId="0" borderId="9" xfId="0" applyFont="1" applyBorder="1" applyAlignment="1">
      <alignment horizontal="right" wrapText="1"/>
    </xf>
    <xf numFmtId="0" fontId="0" fillId="0" borderId="1" xfId="0" applyBorder="1"/>
    <xf numFmtId="2" fontId="0" fillId="0" borderId="10" xfId="0" applyNumberFormat="1" applyBorder="1"/>
    <xf numFmtId="0" fontId="0" fillId="2" borderId="10" xfId="0" applyFill="1" applyBorder="1"/>
    <xf numFmtId="2" fontId="0" fillId="0" borderId="2" xfId="0" applyNumberFormat="1" applyBorder="1"/>
    <xf numFmtId="0" fontId="4" fillId="0" borderId="0" xfId="0" applyFont="1"/>
    <xf numFmtId="0" fontId="0" fillId="0" borderId="3" xfId="0" applyBorder="1"/>
    <xf numFmtId="2" fontId="0" fillId="0" borderId="0" xfId="0" applyNumberFormat="1"/>
    <xf numFmtId="0" fontId="0" fillId="2" borderId="0" xfId="0" applyFill="1"/>
    <xf numFmtId="2" fontId="0" fillId="0" borderId="4" xfId="0" applyNumberFormat="1" applyBorder="1"/>
    <xf numFmtId="0" fontId="2" fillId="0" borderId="7" xfId="0" applyFont="1" applyBorder="1"/>
    <xf numFmtId="0" fontId="2" fillId="0" borderId="8" xfId="0" applyFont="1" applyBorder="1"/>
    <xf numFmtId="2" fontId="2" fillId="0" borderId="9" xfId="0" applyNumberFormat="1" applyFont="1" applyBorder="1"/>
    <xf numFmtId="0" fontId="0" fillId="0" borderId="5" xfId="0" applyBorder="1"/>
    <xf numFmtId="2" fontId="0" fillId="0" borderId="11" xfId="0" applyNumberFormat="1" applyBorder="1"/>
    <xf numFmtId="0" fontId="0" fillId="2" borderId="11" xfId="0" applyFill="1" applyBorder="1"/>
    <xf numFmtId="0" fontId="0" fillId="0" borderId="11" xfId="0" applyBorder="1"/>
    <xf numFmtId="2" fontId="0" fillId="0" borderId="6" xfId="0" applyNumberFormat="1" applyBorder="1"/>
    <xf numFmtId="0" fontId="2" fillId="0" borderId="0" xfId="0" applyFont="1"/>
    <xf numFmtId="0" fontId="0" fillId="0" borderId="2" xfId="0" applyBorder="1"/>
    <xf numFmtId="0" fontId="0" fillId="2" borderId="6" xfId="0" applyFill="1" applyBorder="1"/>
    <xf numFmtId="0" fontId="0" fillId="0" borderId="4" xfId="0" applyBorder="1"/>
    <xf numFmtId="4" fontId="0" fillId="0" borderId="6" xfId="0" applyNumberFormat="1" applyBorder="1"/>
    <xf numFmtId="0" fontId="1" fillId="3" borderId="7" xfId="0" applyFont="1" applyFill="1" applyBorder="1"/>
    <xf numFmtId="0" fontId="1" fillId="3" borderId="8" xfId="0" applyFont="1" applyFill="1" applyBorder="1"/>
    <xf numFmtId="0" fontId="1" fillId="3" borderId="9" xfId="0" applyFont="1" applyFill="1" applyBorder="1"/>
    <xf numFmtId="0" fontId="5" fillId="0" borderId="3" xfId="1" applyBorder="1"/>
    <xf numFmtId="0" fontId="5" fillId="0" borderId="5" xfId="1" applyBorder="1"/>
    <xf numFmtId="0" fontId="0" fillId="0" borderId="6" xfId="0" applyBorder="1"/>
    <xf numFmtId="0" fontId="6" fillId="2" borderId="2" xfId="0" applyFont="1" applyFill="1" applyBorder="1" applyAlignment="1">
      <alignment vertical="top"/>
    </xf>
    <xf numFmtId="0" fontId="0" fillId="0" borderId="12" xfId="0" applyBorder="1"/>
    <xf numFmtId="0" fontId="0" fillId="0" borderId="14" xfId="0" applyBorder="1"/>
    <xf numFmtId="0" fontId="1" fillId="3" borderId="0" xfId="0" applyFont="1" applyFill="1"/>
    <xf numFmtId="2" fontId="0" fillId="2" borderId="11" xfId="0" applyNumberFormat="1" applyFill="1" applyBorder="1"/>
    <xf numFmtId="2" fontId="2" fillId="0" borderId="0" xfId="0" applyNumberFormat="1" applyFont="1"/>
    <xf numFmtId="0" fontId="0" fillId="2" borderId="5" xfId="0" applyFill="1" applyBorder="1"/>
    <xf numFmtId="0" fontId="3" fillId="0" borderId="1" xfId="0" applyFont="1" applyBorder="1"/>
    <xf numFmtId="0" fontId="6" fillId="0" borderId="5" xfId="0" applyFont="1" applyBorder="1"/>
    <xf numFmtId="0" fontId="2" fillId="2" borderId="6" xfId="0" applyFont="1" applyFill="1" applyBorder="1"/>
    <xf numFmtId="0" fontId="2" fillId="0" borderId="11" xfId="0" applyFont="1" applyBorder="1"/>
    <xf numFmtId="2" fontId="2" fillId="0" borderId="6" xfId="0" applyNumberFormat="1" applyFont="1" applyBorder="1"/>
    <xf numFmtId="0" fontId="3" fillId="0" borderId="10" xfId="0" applyFont="1" applyBorder="1" applyAlignment="1">
      <alignment horizontal="right" wrapText="1"/>
    </xf>
    <xf numFmtId="0" fontId="3" fillId="0" borderId="2" xfId="0" applyFont="1" applyBorder="1" applyAlignment="1">
      <alignment horizontal="right"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2" borderId="3" xfId="0" applyFill="1" applyBorder="1" applyAlignment="1">
      <alignment horizontal="left" vertical="top"/>
    </xf>
    <xf numFmtId="0" fontId="0" fillId="2" borderId="0" xfId="0" applyFill="1" applyAlignment="1">
      <alignment horizontal="left" vertical="top"/>
    </xf>
    <xf numFmtId="0" fontId="0" fillId="2" borderId="4" xfId="0" applyFill="1" applyBorder="1" applyAlignment="1">
      <alignment horizontal="left" vertical="top"/>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1" fillId="3" borderId="1" xfId="0" applyFont="1" applyFill="1" applyBorder="1" applyAlignment="1">
      <alignment horizontal="left"/>
    </xf>
    <xf numFmtId="0" fontId="1" fillId="3" borderId="10" xfId="0" applyFont="1" applyFill="1" applyBorder="1" applyAlignment="1">
      <alignment horizontal="left"/>
    </xf>
    <xf numFmtId="0" fontId="1" fillId="3" borderId="2" xfId="0" applyFont="1" applyFill="1" applyBorder="1" applyAlignment="1">
      <alignment horizontal="left"/>
    </xf>
    <xf numFmtId="0" fontId="1" fillId="3" borderId="0" xfId="0" applyFont="1" applyFill="1" applyAlignment="1">
      <alignment horizontal="left"/>
    </xf>
    <xf numFmtId="0" fontId="2" fillId="0" borderId="13" xfId="0" applyFont="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dex.vlaanderen.be/PrintDocument.ashx?id=1006889&amp;datum=&amp;geannoteerd=false&amp;print=false" TargetMode="External"/><Relationship Id="rId2" Type="http://schemas.openxmlformats.org/officeDocument/2006/relationships/hyperlink" Target="https://codex.vlaanderen.be/PrintDocument.ashx?id=1000160&amp;datum=&amp;geannoteerd=false&amp;print=false" TargetMode="External"/><Relationship Id="rId1" Type="http://schemas.openxmlformats.org/officeDocument/2006/relationships/hyperlink" Target="https://codex.vlaanderen.be/PrintDocument.ashx?id=1019573&amp;datum=&amp;geannoteerd=false&amp;print=false" TargetMode="External"/><Relationship Id="rId6" Type="http://schemas.openxmlformats.org/officeDocument/2006/relationships/printerSettings" Target="../printerSettings/printerSettings1.bin"/><Relationship Id="rId5" Type="http://schemas.openxmlformats.org/officeDocument/2006/relationships/hyperlink" Target="https://codex.vlaanderen.be/PrintDocument.ashx?id=1023136&amp;datum=&amp;geannoteerd=false&amp;print=false" TargetMode="External"/><Relationship Id="rId4" Type="http://schemas.openxmlformats.org/officeDocument/2006/relationships/hyperlink" Target="https://codex.vlaanderen.be/PrintDocument.ashx?id=1018103&amp;datum=&amp;geannoteerd=false&amp;print=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6BA1-F518-438B-851A-1C59F350F99C}">
  <sheetPr codeName="Blad1"/>
  <dimension ref="A1:E40"/>
  <sheetViews>
    <sheetView workbookViewId="0">
      <selection activeCell="A14" sqref="A14:E14"/>
    </sheetView>
  </sheetViews>
  <sheetFormatPr defaultRowHeight="14.4" x14ac:dyDescent="0.3"/>
  <cols>
    <col min="1" max="1" width="73.33203125" customWidth="1"/>
    <col min="2" max="4" width="15.6640625" customWidth="1"/>
    <col min="5" max="5" width="21.33203125" customWidth="1"/>
  </cols>
  <sheetData>
    <row r="1" spans="1:5" ht="15" thickBot="1" x14ac:dyDescent="0.35">
      <c r="A1" s="30" t="s">
        <v>0</v>
      </c>
      <c r="B1" s="31"/>
      <c r="C1" s="31"/>
      <c r="D1" s="31"/>
      <c r="E1" s="32"/>
    </row>
    <row r="2" spans="1:5" x14ac:dyDescent="0.3">
      <c r="A2" s="33" t="s">
        <v>1</v>
      </c>
      <c r="E2" s="28"/>
    </row>
    <row r="3" spans="1:5" x14ac:dyDescent="0.3">
      <c r="A3" s="33" t="s">
        <v>2</v>
      </c>
      <c r="E3" s="28"/>
    </row>
    <row r="4" spans="1:5" x14ac:dyDescent="0.3">
      <c r="A4" s="33" t="s">
        <v>3</v>
      </c>
      <c r="E4" s="28"/>
    </row>
    <row r="5" spans="1:5" x14ac:dyDescent="0.3">
      <c r="A5" s="33" t="s">
        <v>4</v>
      </c>
      <c r="E5" s="28"/>
    </row>
    <row r="6" spans="1:5" ht="15" thickBot="1" x14ac:dyDescent="0.35">
      <c r="A6" s="34" t="s">
        <v>5</v>
      </c>
      <c r="B6" s="23"/>
      <c r="C6" s="23"/>
      <c r="D6" s="23"/>
      <c r="E6" s="35"/>
    </row>
    <row r="7" spans="1:5" ht="15" thickBot="1" x14ac:dyDescent="0.35">
      <c r="A7" s="30" t="s">
        <v>6</v>
      </c>
      <c r="B7" s="31"/>
      <c r="C7" s="31"/>
      <c r="D7" s="31"/>
      <c r="E7" s="32"/>
    </row>
    <row r="8" spans="1:5" ht="30.6" customHeight="1" x14ac:dyDescent="0.3">
      <c r="A8" s="50" t="s">
        <v>7</v>
      </c>
      <c r="B8" s="51"/>
      <c r="C8" s="51"/>
      <c r="D8" s="51"/>
      <c r="E8" s="52"/>
    </row>
    <row r="9" spans="1:5" ht="15" customHeight="1" x14ac:dyDescent="0.3">
      <c r="A9" s="53" t="s">
        <v>80</v>
      </c>
      <c r="B9" s="54"/>
      <c r="C9" s="54"/>
      <c r="D9" s="54"/>
      <c r="E9" s="55"/>
    </row>
    <row r="10" spans="1:5" ht="31.5" customHeight="1" x14ac:dyDescent="0.3">
      <c r="A10" s="56" t="s">
        <v>8</v>
      </c>
      <c r="B10" s="57"/>
      <c r="C10" s="57"/>
      <c r="D10" s="57"/>
      <c r="E10" s="58"/>
    </row>
    <row r="11" spans="1:5" ht="29.4" customHeight="1" x14ac:dyDescent="0.3">
      <c r="A11" s="56" t="s">
        <v>9</v>
      </c>
      <c r="B11" s="57"/>
      <c r="C11" s="57"/>
      <c r="D11" s="57"/>
      <c r="E11" s="58"/>
    </row>
    <row r="12" spans="1:5" ht="58.95" customHeight="1" x14ac:dyDescent="0.3">
      <c r="A12" s="56" t="s">
        <v>90</v>
      </c>
      <c r="B12" s="57"/>
      <c r="C12" s="57"/>
      <c r="D12" s="57"/>
      <c r="E12" s="58"/>
    </row>
    <row r="13" spans="1:5" ht="29.4" customHeight="1" x14ac:dyDescent="0.3">
      <c r="A13" s="56" t="s">
        <v>88</v>
      </c>
      <c r="B13" s="57"/>
      <c r="C13" s="57"/>
      <c r="D13" s="57"/>
      <c r="E13" s="58"/>
    </row>
    <row r="14" spans="1:5" ht="29.4" customHeight="1" thickBot="1" x14ac:dyDescent="0.35">
      <c r="A14" s="59" t="s">
        <v>89</v>
      </c>
      <c r="B14" s="60"/>
      <c r="C14" s="60"/>
      <c r="D14" s="60"/>
      <c r="E14" s="61"/>
    </row>
    <row r="16" spans="1:5" ht="15" thickBot="1" x14ac:dyDescent="0.35">
      <c r="A16" s="39" t="s">
        <v>10</v>
      </c>
    </row>
    <row r="17" spans="1:1" ht="15" thickBot="1" x14ac:dyDescent="0.35">
      <c r="A17" s="66" t="s">
        <v>11</v>
      </c>
    </row>
    <row r="18" spans="1:1" x14ac:dyDescent="0.3">
      <c r="A18" s="37" t="s">
        <v>12</v>
      </c>
    </row>
    <row r="19" spans="1:1" x14ac:dyDescent="0.3">
      <c r="A19" s="37" t="s">
        <v>91</v>
      </c>
    </row>
    <row r="20" spans="1:1" x14ac:dyDescent="0.3">
      <c r="A20" s="37" t="s">
        <v>13</v>
      </c>
    </row>
    <row r="21" spans="1:1" x14ac:dyDescent="0.3">
      <c r="A21" s="37" t="s">
        <v>14</v>
      </c>
    </row>
    <row r="22" spans="1:1" x14ac:dyDescent="0.3">
      <c r="A22" s="37" t="s">
        <v>15</v>
      </c>
    </row>
    <row r="23" spans="1:1" x14ac:dyDescent="0.3">
      <c r="A23" s="37" t="s">
        <v>16</v>
      </c>
    </row>
    <row r="24" spans="1:1" x14ac:dyDescent="0.3">
      <c r="A24" s="37" t="s">
        <v>17</v>
      </c>
    </row>
    <row r="25" spans="1:1" x14ac:dyDescent="0.3">
      <c r="A25" s="37" t="s">
        <v>18</v>
      </c>
    </row>
    <row r="26" spans="1:1" x14ac:dyDescent="0.3">
      <c r="A26" s="37" t="s">
        <v>19</v>
      </c>
    </row>
    <row r="27" spans="1:1" x14ac:dyDescent="0.3">
      <c r="A27" s="37" t="s">
        <v>20</v>
      </c>
    </row>
    <row r="28" spans="1:1" ht="15" thickBot="1" x14ac:dyDescent="0.35">
      <c r="A28" s="38" t="s">
        <v>21</v>
      </c>
    </row>
    <row r="29" spans="1:1" ht="15" thickBot="1" x14ac:dyDescent="0.35"/>
    <row r="30" spans="1:1" ht="15" thickBot="1" x14ac:dyDescent="0.35">
      <c r="A30" s="66" t="s">
        <v>22</v>
      </c>
    </row>
    <row r="31" spans="1:1" x14ac:dyDescent="0.3">
      <c r="A31" s="37" t="s">
        <v>23</v>
      </c>
    </row>
    <row r="32" spans="1:1" x14ac:dyDescent="0.3">
      <c r="A32" s="37" t="s">
        <v>24</v>
      </c>
    </row>
    <row r="33" spans="1:1" x14ac:dyDescent="0.3">
      <c r="A33" s="37" t="s">
        <v>25</v>
      </c>
    </row>
    <row r="34" spans="1:1" x14ac:dyDescent="0.3">
      <c r="A34" s="37" t="s">
        <v>26</v>
      </c>
    </row>
    <row r="35" spans="1:1" ht="15" thickBot="1" x14ac:dyDescent="0.35">
      <c r="A35" s="38" t="s">
        <v>27</v>
      </c>
    </row>
    <row r="36" spans="1:1" ht="15" thickBot="1" x14ac:dyDescent="0.35"/>
    <row r="37" spans="1:1" ht="15" thickBot="1" x14ac:dyDescent="0.35">
      <c r="A37" s="66" t="s">
        <v>92</v>
      </c>
    </row>
    <row r="38" spans="1:1" x14ac:dyDescent="0.3">
      <c r="A38" s="37" t="s">
        <v>28</v>
      </c>
    </row>
    <row r="39" spans="1:1" x14ac:dyDescent="0.3">
      <c r="A39" s="37" t="s">
        <v>29</v>
      </c>
    </row>
    <row r="40" spans="1:1" ht="15" thickBot="1" x14ac:dyDescent="0.35">
      <c r="A40" s="38" t="s">
        <v>30</v>
      </c>
    </row>
  </sheetData>
  <mergeCells count="7">
    <mergeCell ref="A8:E8"/>
    <mergeCell ref="A9:E9"/>
    <mergeCell ref="A11:E11"/>
    <mergeCell ref="A12:E12"/>
    <mergeCell ref="A14:E14"/>
    <mergeCell ref="A10:E10"/>
    <mergeCell ref="A13:E13"/>
  </mergeCells>
  <hyperlinks>
    <hyperlink ref="A6" r:id="rId1" xr:uid="{7A891A08-6513-4C3A-AC72-6A9A4501CC58}"/>
    <hyperlink ref="A4" r:id="rId2" xr:uid="{BC36DD30-E2A0-4D50-8750-8D3E3801C0A2}"/>
    <hyperlink ref="A5" r:id="rId3" xr:uid="{1D76BEE3-EED0-407F-A34C-6C3BFC4C56D9}"/>
    <hyperlink ref="A2" r:id="rId4" xr:uid="{3AE567CD-A57A-46D9-8F5F-E71223093728}"/>
    <hyperlink ref="A3" r:id="rId5" xr:uid="{E1BF022A-ACF6-4469-9156-9C7E5FFB185D}"/>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7B491-F240-43AE-AFDB-CE8B576EDB70}">
  <sheetPr codeName="Blad2"/>
  <dimension ref="A1:E64"/>
  <sheetViews>
    <sheetView tabSelected="1" zoomScaleNormal="100" workbookViewId="0">
      <selection activeCell="A7" sqref="A7"/>
    </sheetView>
  </sheetViews>
  <sheetFormatPr defaultRowHeight="14.4" x14ac:dyDescent="0.3"/>
  <cols>
    <col min="1" max="1" width="102.6640625" customWidth="1"/>
    <col min="2" max="2" width="45.6640625" customWidth="1"/>
    <col min="3" max="4" width="15.6640625" customWidth="1"/>
  </cols>
  <sheetData>
    <row r="1" spans="1:5" x14ac:dyDescent="0.3">
      <c r="A1" s="1" t="s">
        <v>11</v>
      </c>
      <c r="B1" s="36"/>
    </row>
    <row r="2" spans="1:5" x14ac:dyDescent="0.3">
      <c r="A2" s="2" t="s">
        <v>31</v>
      </c>
      <c r="B2" s="3"/>
    </row>
    <row r="3" spans="1:5" x14ac:dyDescent="0.3">
      <c r="A3" s="2" t="s">
        <v>32</v>
      </c>
      <c r="B3" s="3"/>
    </row>
    <row r="4" spans="1:5" x14ac:dyDescent="0.3">
      <c r="A4" s="2" t="s">
        <v>33</v>
      </c>
      <c r="B4" s="3"/>
    </row>
    <row r="5" spans="1:5" x14ac:dyDescent="0.3">
      <c r="A5" s="2" t="s">
        <v>34</v>
      </c>
      <c r="B5" s="3"/>
    </row>
    <row r="6" spans="1:5" x14ac:dyDescent="0.3">
      <c r="A6" s="2" t="s">
        <v>35</v>
      </c>
      <c r="B6" s="3"/>
    </row>
    <row r="7" spans="1:5" ht="15" thickBot="1" x14ac:dyDescent="0.35">
      <c r="A7" s="4" t="s">
        <v>93</v>
      </c>
      <c r="B7" s="35"/>
    </row>
    <row r="8" spans="1:5" ht="15" thickBot="1" x14ac:dyDescent="0.35"/>
    <row r="9" spans="1:5" ht="15" thickBot="1" x14ac:dyDescent="0.35">
      <c r="A9" s="62" t="s">
        <v>36</v>
      </c>
      <c r="B9" s="63"/>
      <c r="C9" s="63"/>
      <c r="D9" s="64"/>
    </row>
    <row r="10" spans="1:5" ht="28.8" x14ac:dyDescent="0.3">
      <c r="A10" s="43" t="s">
        <v>37</v>
      </c>
      <c r="B10" s="48" t="s">
        <v>38</v>
      </c>
      <c r="C10" s="48" t="s">
        <v>39</v>
      </c>
      <c r="D10" s="49" t="s">
        <v>40</v>
      </c>
    </row>
    <row r="11" spans="1:5" x14ac:dyDescent="0.3">
      <c r="A11" s="13" t="s">
        <v>41</v>
      </c>
      <c r="B11" s="14">
        <v>37</v>
      </c>
      <c r="C11" s="15"/>
      <c r="D11" s="16">
        <f>+C11*B11</f>
        <v>0</v>
      </c>
      <c r="E11" s="12"/>
    </row>
    <row r="12" spans="1:5" x14ac:dyDescent="0.3">
      <c r="A12" s="13" t="s">
        <v>42</v>
      </c>
      <c r="B12" s="14">
        <v>44.5</v>
      </c>
      <c r="C12" s="15"/>
      <c r="D12" s="16">
        <f>+C12*B12</f>
        <v>0</v>
      </c>
    </row>
    <row r="13" spans="1:5" ht="15" thickBot="1" x14ac:dyDescent="0.35">
      <c r="A13" s="4" t="s">
        <v>43</v>
      </c>
      <c r="B13" s="46"/>
      <c r="C13" s="46">
        <f>SUM(C11:C12)</f>
        <v>0</v>
      </c>
      <c r="D13" s="47">
        <f>SUM(D11:D12)</f>
        <v>0</v>
      </c>
    </row>
    <row r="14" spans="1:5" ht="28.8" x14ac:dyDescent="0.3">
      <c r="A14" s="43" t="s">
        <v>44</v>
      </c>
      <c r="B14" s="48" t="s">
        <v>38</v>
      </c>
      <c r="C14" s="48" t="s">
        <v>39</v>
      </c>
      <c r="D14" s="49" t="s">
        <v>40</v>
      </c>
    </row>
    <row r="15" spans="1:5" x14ac:dyDescent="0.3">
      <c r="A15" s="13" t="s">
        <v>45</v>
      </c>
      <c r="B15" s="14">
        <v>62.5</v>
      </c>
      <c r="C15" s="15"/>
      <c r="D15" s="16">
        <f t="shared" ref="D15:D21" si="0">+C15*B15</f>
        <v>0</v>
      </c>
    </row>
    <row r="16" spans="1:5" x14ac:dyDescent="0.3">
      <c r="A16" s="13" t="s">
        <v>46</v>
      </c>
      <c r="B16" s="14">
        <v>80.5</v>
      </c>
      <c r="C16" s="15"/>
      <c r="D16" s="16">
        <f t="shared" si="0"/>
        <v>0</v>
      </c>
    </row>
    <row r="17" spans="1:4" x14ac:dyDescent="0.3">
      <c r="A17" s="13" t="s">
        <v>47</v>
      </c>
      <c r="B17" s="14">
        <v>98.5</v>
      </c>
      <c r="C17" s="15"/>
      <c r="D17" s="16">
        <f t="shared" si="0"/>
        <v>0</v>
      </c>
    </row>
    <row r="18" spans="1:4" x14ac:dyDescent="0.3">
      <c r="A18" s="13" t="s">
        <v>48</v>
      </c>
      <c r="B18" s="14">
        <v>116.5</v>
      </c>
      <c r="C18" s="15"/>
      <c r="D18" s="16">
        <f>+C18*B18</f>
        <v>0</v>
      </c>
    </row>
    <row r="19" spans="1:4" x14ac:dyDescent="0.3">
      <c r="A19" s="13" t="s">
        <v>49</v>
      </c>
      <c r="B19" s="14">
        <v>134.5</v>
      </c>
      <c r="C19" s="15"/>
      <c r="D19" s="16">
        <f t="shared" si="0"/>
        <v>0</v>
      </c>
    </row>
    <row r="20" spans="1:4" x14ac:dyDescent="0.3">
      <c r="A20" s="13" t="s">
        <v>50</v>
      </c>
      <c r="B20" s="14">
        <v>152.5</v>
      </c>
      <c r="C20" s="15"/>
      <c r="D20" s="16">
        <f t="shared" si="0"/>
        <v>0</v>
      </c>
    </row>
    <row r="21" spans="1:4" x14ac:dyDescent="0.3">
      <c r="A21" s="13" t="s">
        <v>51</v>
      </c>
      <c r="B21" s="14"/>
      <c r="C21" s="15"/>
      <c r="D21" s="16">
        <f t="shared" si="0"/>
        <v>0</v>
      </c>
    </row>
    <row r="22" spans="1:4" ht="15" thickBot="1" x14ac:dyDescent="0.35">
      <c r="A22" s="4" t="s">
        <v>87</v>
      </c>
      <c r="B22" s="46"/>
      <c r="C22" s="46">
        <f>SUM(C15:C21)</f>
        <v>0</v>
      </c>
      <c r="D22" s="47">
        <f>SUM(D15:D21)</f>
        <v>0</v>
      </c>
    </row>
    <row r="23" spans="1:4" ht="28.8" x14ac:dyDescent="0.3">
      <c r="A23" s="43" t="s">
        <v>82</v>
      </c>
      <c r="B23" s="48" t="s">
        <v>38</v>
      </c>
      <c r="C23" s="48" t="s">
        <v>39</v>
      </c>
      <c r="D23" s="49" t="s">
        <v>40</v>
      </c>
    </row>
    <row r="24" spans="1:4" ht="15" thickBot="1" x14ac:dyDescent="0.35">
      <c r="A24" s="20" t="s">
        <v>81</v>
      </c>
      <c r="B24" s="21">
        <v>0</v>
      </c>
      <c r="C24" s="22"/>
      <c r="D24" s="24">
        <f t="shared" ref="D24" si="1">+C24*B24</f>
        <v>0</v>
      </c>
    </row>
    <row r="25" spans="1:4" x14ac:dyDescent="0.3">
      <c r="A25" s="43" t="s">
        <v>76</v>
      </c>
      <c r="B25" s="49" t="s">
        <v>79</v>
      </c>
      <c r="C25" s="25"/>
      <c r="D25" s="41"/>
    </row>
    <row r="26" spans="1:4" ht="15" thickBot="1" x14ac:dyDescent="0.35">
      <c r="A26" s="44" t="s">
        <v>78</v>
      </c>
      <c r="B26" s="45"/>
      <c r="C26" s="25"/>
      <c r="D26" s="25"/>
    </row>
    <row r="27" spans="1:4" x14ac:dyDescent="0.3">
      <c r="A27" s="43" t="s">
        <v>52</v>
      </c>
      <c r="B27" s="49" t="s">
        <v>83</v>
      </c>
      <c r="C27" s="25"/>
      <c r="D27" s="25"/>
    </row>
    <row r="28" spans="1:4" x14ac:dyDescent="0.3">
      <c r="A28" s="13" t="s">
        <v>53</v>
      </c>
      <c r="B28" s="28">
        <f>+B26*4</f>
        <v>0</v>
      </c>
    </row>
    <row r="29" spans="1:4" ht="15" thickBot="1" x14ac:dyDescent="0.35">
      <c r="A29" s="20" t="s">
        <v>54</v>
      </c>
      <c r="B29" s="27"/>
    </row>
    <row r="30" spans="1:4" ht="15" thickBot="1" x14ac:dyDescent="0.35"/>
    <row r="31" spans="1:4" ht="15" thickBot="1" x14ac:dyDescent="0.35">
      <c r="A31" s="62" t="s">
        <v>55</v>
      </c>
      <c r="B31" s="63"/>
      <c r="C31" s="63"/>
      <c r="D31" s="64"/>
    </row>
    <row r="32" spans="1:4" ht="29.4" thickBot="1" x14ac:dyDescent="0.35">
      <c r="A32" s="5" t="s">
        <v>56</v>
      </c>
      <c r="B32" s="6" t="s">
        <v>38</v>
      </c>
      <c r="C32" s="6" t="s">
        <v>72</v>
      </c>
      <c r="D32" s="7" t="s">
        <v>40</v>
      </c>
    </row>
    <row r="33" spans="1:5" x14ac:dyDescent="0.3">
      <c r="A33" s="8" t="s">
        <v>57</v>
      </c>
      <c r="B33" s="9">
        <v>37</v>
      </c>
      <c r="C33" s="10"/>
      <c r="D33" s="11">
        <f>+C33*B33</f>
        <v>0</v>
      </c>
      <c r="E33" s="12"/>
    </row>
    <row r="34" spans="1:5" ht="15" thickBot="1" x14ac:dyDescent="0.35">
      <c r="A34" s="13" t="s">
        <v>58</v>
      </c>
      <c r="B34" s="14">
        <v>44.5</v>
      </c>
      <c r="C34" s="15"/>
      <c r="D34" s="16">
        <f>+C34*B34</f>
        <v>0</v>
      </c>
    </row>
    <row r="35" spans="1:5" ht="15" thickBot="1" x14ac:dyDescent="0.35">
      <c r="A35" s="17" t="s">
        <v>43</v>
      </c>
      <c r="B35" s="18"/>
      <c r="C35" s="18">
        <f>SUM(C33:C34)</f>
        <v>0</v>
      </c>
      <c r="D35" s="19">
        <f>SUM(D33:D34)</f>
        <v>0</v>
      </c>
    </row>
    <row r="36" spans="1:5" ht="29.4" thickBot="1" x14ac:dyDescent="0.35">
      <c r="A36" s="5" t="s">
        <v>59</v>
      </c>
      <c r="B36" s="6" t="s">
        <v>38</v>
      </c>
      <c r="C36" s="6" t="s">
        <v>72</v>
      </c>
      <c r="D36" s="7" t="s">
        <v>40</v>
      </c>
    </row>
    <row r="37" spans="1:5" x14ac:dyDescent="0.3">
      <c r="A37" s="8" t="s">
        <v>60</v>
      </c>
      <c r="B37" s="9">
        <v>62.5</v>
      </c>
      <c r="C37" s="10"/>
      <c r="D37" s="11">
        <f t="shared" ref="D37:D43" si="2">+C37*B37</f>
        <v>0</v>
      </c>
    </row>
    <row r="38" spans="1:5" x14ac:dyDescent="0.3">
      <c r="A38" s="13" t="s">
        <v>61</v>
      </c>
      <c r="B38" s="14">
        <v>80.5</v>
      </c>
      <c r="C38" s="15"/>
      <c r="D38" s="16">
        <f t="shared" si="2"/>
        <v>0</v>
      </c>
    </row>
    <row r="39" spans="1:5" x14ac:dyDescent="0.3">
      <c r="A39" s="13" t="s">
        <v>62</v>
      </c>
      <c r="B39" s="14">
        <v>98.5</v>
      </c>
      <c r="C39" s="15"/>
      <c r="D39" s="16">
        <f t="shared" si="2"/>
        <v>0</v>
      </c>
    </row>
    <row r="40" spans="1:5" x14ac:dyDescent="0.3">
      <c r="A40" s="13" t="s">
        <v>63</v>
      </c>
      <c r="B40" s="14">
        <v>116.5</v>
      </c>
      <c r="C40" s="15"/>
      <c r="D40" s="16">
        <f t="shared" si="2"/>
        <v>0</v>
      </c>
    </row>
    <row r="41" spans="1:5" x14ac:dyDescent="0.3">
      <c r="A41" s="13" t="s">
        <v>64</v>
      </c>
      <c r="B41" s="14">
        <v>134.5</v>
      </c>
      <c r="C41" s="15"/>
      <c r="D41" s="16">
        <f t="shared" si="2"/>
        <v>0</v>
      </c>
    </row>
    <row r="42" spans="1:5" x14ac:dyDescent="0.3">
      <c r="A42" s="13" t="s">
        <v>65</v>
      </c>
      <c r="B42" s="14">
        <v>152.5</v>
      </c>
      <c r="C42" s="15"/>
      <c r="D42" s="16">
        <f t="shared" si="2"/>
        <v>0</v>
      </c>
    </row>
    <row r="43" spans="1:5" ht="15" thickBot="1" x14ac:dyDescent="0.35">
      <c r="A43" s="20" t="s">
        <v>51</v>
      </c>
      <c r="B43" s="40"/>
      <c r="C43" s="22"/>
      <c r="D43" s="24">
        <f t="shared" si="2"/>
        <v>0</v>
      </c>
    </row>
    <row r="44" spans="1:5" ht="15" thickBot="1" x14ac:dyDescent="0.35">
      <c r="A44" s="17" t="s">
        <v>86</v>
      </c>
      <c r="B44" s="18"/>
      <c r="C44" s="18">
        <f>SUM(C37:C43)</f>
        <v>0</v>
      </c>
      <c r="D44" s="19">
        <f>SUM(D37:D43)</f>
        <v>0</v>
      </c>
    </row>
    <row r="45" spans="1:5" ht="28.8" x14ac:dyDescent="0.3">
      <c r="A45" s="43" t="s">
        <v>84</v>
      </c>
      <c r="B45" s="48" t="s">
        <v>38</v>
      </c>
      <c r="C45" s="48" t="s">
        <v>72</v>
      </c>
      <c r="D45" s="49" t="s">
        <v>40</v>
      </c>
    </row>
    <row r="46" spans="1:5" ht="15" thickBot="1" x14ac:dyDescent="0.35">
      <c r="A46" s="20" t="s">
        <v>85</v>
      </c>
      <c r="B46" s="21">
        <v>0</v>
      </c>
      <c r="C46" s="22"/>
      <c r="D46" s="24">
        <f t="shared" ref="D46" si="3">+C46*B46</f>
        <v>0</v>
      </c>
    </row>
    <row r="47" spans="1:5" x14ac:dyDescent="0.3">
      <c r="A47" s="43" t="s">
        <v>76</v>
      </c>
      <c r="B47" s="49" t="s">
        <v>79</v>
      </c>
      <c r="C47" s="25"/>
      <c r="D47" s="41"/>
    </row>
    <row r="48" spans="1:5" ht="15" thickBot="1" x14ac:dyDescent="0.35">
      <c r="A48" s="44" t="s">
        <v>77</v>
      </c>
      <c r="B48" s="45"/>
      <c r="C48" s="25"/>
      <c r="D48" s="25"/>
    </row>
    <row r="49" spans="1:4" x14ac:dyDescent="0.3">
      <c r="A49" s="25"/>
      <c r="B49" s="25"/>
      <c r="C49" s="25"/>
      <c r="D49" s="41"/>
    </row>
    <row r="50" spans="1:4" ht="15" thickBot="1" x14ac:dyDescent="0.35">
      <c r="A50" s="65" t="s">
        <v>66</v>
      </c>
      <c r="B50" s="65"/>
      <c r="C50" s="65"/>
      <c r="D50" s="65"/>
    </row>
    <row r="51" spans="1:4" x14ac:dyDescent="0.3">
      <c r="A51" s="1" t="s">
        <v>67</v>
      </c>
      <c r="B51" s="26"/>
    </row>
    <row r="52" spans="1:4" x14ac:dyDescent="0.3">
      <c r="A52" s="13" t="s">
        <v>68</v>
      </c>
      <c r="B52" s="28">
        <f>+C13+C22+C24</f>
        <v>0</v>
      </c>
    </row>
    <row r="53" spans="1:4" x14ac:dyDescent="0.3">
      <c r="A53" s="13" t="s">
        <v>69</v>
      </c>
      <c r="B53" s="28">
        <f>+B26</f>
        <v>0</v>
      </c>
    </row>
    <row r="54" spans="1:4" ht="15" thickBot="1" x14ac:dyDescent="0.35">
      <c r="A54" s="20" t="s">
        <v>70</v>
      </c>
      <c r="B54" s="29">
        <f>+D13+D22+D24</f>
        <v>0</v>
      </c>
    </row>
    <row r="55" spans="1:4" x14ac:dyDescent="0.3">
      <c r="A55" s="1" t="s">
        <v>71</v>
      </c>
      <c r="B55" s="26"/>
    </row>
    <row r="56" spans="1:4" x14ac:dyDescent="0.3">
      <c r="A56" s="13" t="s">
        <v>72</v>
      </c>
      <c r="B56" s="28">
        <f>+C35+C44+C46</f>
        <v>0</v>
      </c>
    </row>
    <row r="57" spans="1:4" x14ac:dyDescent="0.3">
      <c r="A57" s="13" t="s">
        <v>69</v>
      </c>
      <c r="B57" s="28">
        <f>+B48</f>
        <v>0</v>
      </c>
    </row>
    <row r="58" spans="1:4" ht="15" thickBot="1" x14ac:dyDescent="0.35">
      <c r="A58" s="20" t="s">
        <v>70</v>
      </c>
      <c r="B58" s="29">
        <f>+D35+D44+D46</f>
        <v>0</v>
      </c>
    </row>
    <row r="59" spans="1:4" x14ac:dyDescent="0.3">
      <c r="A59" s="2" t="s">
        <v>73</v>
      </c>
      <c r="B59" s="28"/>
    </row>
    <row r="60" spans="1:4" x14ac:dyDescent="0.3">
      <c r="A60" s="13" t="s">
        <v>74</v>
      </c>
      <c r="B60" s="28">
        <f>+B52+B56</f>
        <v>0</v>
      </c>
    </row>
    <row r="61" spans="1:4" x14ac:dyDescent="0.3">
      <c r="A61" s="13" t="s">
        <v>69</v>
      </c>
      <c r="B61" s="28">
        <f>+B53+B57</f>
        <v>0</v>
      </c>
    </row>
    <row r="62" spans="1:4" ht="15" thickBot="1" x14ac:dyDescent="0.35">
      <c r="A62" s="20" t="s">
        <v>70</v>
      </c>
      <c r="B62" s="29">
        <f>+B54+B58</f>
        <v>0</v>
      </c>
    </row>
    <row r="63" spans="1:4" x14ac:dyDescent="0.3">
      <c r="A63" s="1" t="s">
        <v>75</v>
      </c>
      <c r="B63" s="26"/>
    </row>
    <row r="64" spans="1:4" ht="15" thickBot="1" x14ac:dyDescent="0.35">
      <c r="A64" s="42"/>
      <c r="B64" s="35"/>
    </row>
  </sheetData>
  <mergeCells count="3">
    <mergeCell ref="A9:D9"/>
    <mergeCell ref="A31:D31"/>
    <mergeCell ref="A50:D50"/>
  </mergeCells>
  <dataValidations disablePrompts="1" count="1">
    <dataValidation type="list" allowBlank="1" showInputMessage="1" showErrorMessage="1" sqref="C5:D5" xr:uid="{714AA4DE-56AC-40B9-A8C8-2DF202DAAFF7}">
      <formula1>"Woonbegeleiding met verblijf,Begeleiding IFG - residentieel,Crisisopvang,Opvang en begeleiding SO mensenhandel"</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F131CD54-398E-4BF1-BB6E-8595F8077D05}">
          <x14:formula1>
            <xm:f>Toelichting!$A$38:$A$40</xm:f>
          </x14:formula1>
          <xm:sqref>B5</xm:sqref>
        </x14:dataValidation>
        <x14:dataValidation type="list" allowBlank="1" showInputMessage="1" showErrorMessage="1" xr:uid="{1C566B36-81E8-466F-988A-B76CB1037067}">
          <x14:formula1>
            <xm:f>Toelichting!$A$31:$A$35</xm:f>
          </x14:formula1>
          <xm:sqref>B4</xm:sqref>
        </x14:dataValidation>
        <x14:dataValidation type="list" allowBlank="1" showInputMessage="1" showErrorMessage="1" xr:uid="{7DA86218-CA67-4E21-8433-36AB5AE2911B}">
          <x14:formula1>
            <xm:f>Toelichting!$A$18:$A$28</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18cd75-4c18-44e0-978d-176c36dfe35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25C720B5F95C4196E05738E37D8508" ma:contentTypeVersion="8" ma:contentTypeDescription="Een nieuw document maken." ma:contentTypeScope="" ma:versionID="58510796da9895dbafadac090b881722">
  <xsd:schema xmlns:xsd="http://www.w3.org/2001/XMLSchema" xmlns:xs="http://www.w3.org/2001/XMLSchema" xmlns:p="http://schemas.microsoft.com/office/2006/metadata/properties" xmlns:ns2="1318cd75-4c18-44e0-978d-176c36dfe35c" xmlns:ns3="c1384c0c-ab0d-4dc5-8539-795931f6beb9" targetNamespace="http://schemas.microsoft.com/office/2006/metadata/properties" ma:root="true" ma:fieldsID="d6199fb0088113b92e3eb2b55a1c7a86" ns2:_="" ns3:_="">
    <xsd:import namespace="1318cd75-4c18-44e0-978d-176c36dfe35c"/>
    <xsd:import namespace="c1384c0c-ab0d-4dc5-8539-795931f6beb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8cd75-4c18-44e0-978d-176c36dfe35c"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384c0c-ab0d-4dc5-8539-795931f6beb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D7164-6CFC-4696-A9BD-A72B97925C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82c002-225e-4dc3-a736-f32a06a80008"/>
    <ds:schemaRef ds:uri="http://purl.org/dc/elements/1.1/"/>
    <ds:schemaRef ds:uri="http://schemas.microsoft.com/office/2006/metadata/properties"/>
    <ds:schemaRef ds:uri="5d6b33e5-366a-4534-9811-f3a4ff194129"/>
    <ds:schemaRef ds:uri="http://www.w3.org/XML/1998/namespace"/>
    <ds:schemaRef ds:uri="http://purl.org/dc/dcmitype/"/>
  </ds:schemaRefs>
</ds:datastoreItem>
</file>

<file path=customXml/itemProps2.xml><?xml version="1.0" encoding="utf-8"?>
<ds:datastoreItem xmlns:ds="http://schemas.openxmlformats.org/officeDocument/2006/customXml" ds:itemID="{EEC52FC7-02C8-4866-9598-89A663F4C3ED}">
  <ds:schemaRefs>
    <ds:schemaRef ds:uri="http://schemas.microsoft.com/sharepoint/v3/contenttype/forms"/>
  </ds:schemaRefs>
</ds:datastoreItem>
</file>

<file path=customXml/itemProps3.xml><?xml version="1.0" encoding="utf-8"?>
<ds:datastoreItem xmlns:ds="http://schemas.openxmlformats.org/officeDocument/2006/customXml" ds:itemID="{9D577C89-3323-4967-BCFE-AB67D02416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Olieslager, Tom</dc:creator>
  <cp:keywords/>
  <dc:description/>
  <cp:lastModifiedBy>D Olieslager Tom</cp:lastModifiedBy>
  <cp:revision/>
  <dcterms:created xsi:type="dcterms:W3CDTF">2024-02-06T11:04:38Z</dcterms:created>
  <dcterms:modified xsi:type="dcterms:W3CDTF">2024-12-03T14:17:46Z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0x010100B325C720B5F95C4196E05738E37D8508</vt:lpwstr>
  </property>
  <property fmtid="{D5CDD505-2E9C-101B-9397-08002B2CF9AE}" pid="3" name="Order">
    <vt:r8>327400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y fmtid="{D5CDD505-2E9C-101B-9397-08002B2CF9AE}" pid="11" name="_ExtendedDescription">
    <vt:lpwstr/>
  </property>
</Properties>
</file>