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codeName="ThisWorkbook" autoCompressPictures="0" defaultThemeVersion="124226"/>
  <mc:AlternateContent xmlns:mc="http://schemas.openxmlformats.org/markup-compatibility/2006">
    <mc:Choice Requires="x15">
      <x15ac:absPath xmlns:x15ac="http://schemas.microsoft.com/office/spreadsheetml/2010/11/ac" url="C:\Users\cousaech\OneDrive - Vlaamse overheid - Office 365\Back-up privaat\"/>
    </mc:Choice>
  </mc:AlternateContent>
  <xr:revisionPtr revIDLastSave="0" documentId="8_{67AE02CA-5886-453E-9C30-7DCC85E719BA}" xr6:coauthVersionLast="45" xr6:coauthVersionMax="45" xr10:uidLastSave="{00000000-0000-0000-0000-000000000000}"/>
  <bookViews>
    <workbookView xWindow="-108" yWindow="-108" windowWidth="23256" windowHeight="12576" activeTab="1" xr2:uid="{00000000-000D-0000-FFFF-FFFF00000000}"/>
  </bookViews>
  <sheets>
    <sheet name="Handleiding" sheetId="5" r:id="rId1"/>
    <sheet name="Hitte-eilandeffect" sheetId="6" r:id="rId2"/>
    <sheet name="PrepaGrafiek" sheetId="7" state="hidden" r:id="rId3"/>
    <sheet name="keuzemenu" sheetId="4" state="hidden" r:id="rId4"/>
  </sheets>
  <definedNames>
    <definedName name="_xlnm.Print_Area" localSheetId="0">Handleiding!$B$2:$B$15</definedName>
    <definedName name="_xlnm.Print_Area" localSheetId="1">'Hitte-eilandeffect'!$B$2:$F$47</definedName>
    <definedName name="nrAlbedo">tblAlbedo[AlbedoWaarde]</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37" i="6" l="1"/>
  <c r="C35" i="6"/>
  <c r="C9" i="6"/>
  <c r="C22" i="6"/>
  <c r="C20" i="6"/>
  <c r="C8" i="6"/>
  <c r="C7" i="6"/>
  <c r="E21" i="6"/>
  <c r="F21" i="6"/>
  <c r="E23" i="6"/>
  <c r="F23" i="6"/>
  <c r="E24" i="6"/>
  <c r="F24" i="6"/>
  <c r="E25" i="6"/>
  <c r="F25" i="6"/>
  <c r="E26" i="6"/>
  <c r="F26" i="6"/>
  <c r="E27" i="6"/>
  <c r="F27" i="6"/>
  <c r="E28" i="6"/>
  <c r="F28" i="6"/>
  <c r="E29" i="6"/>
  <c r="F29" i="6"/>
  <c r="E30" i="6"/>
  <c r="F30" i="6"/>
  <c r="E31" i="6"/>
  <c r="F31" i="6"/>
  <c r="E32" i="6"/>
  <c r="F32" i="6"/>
  <c r="F22" i="6"/>
  <c r="F20" i="6"/>
  <c r="E8" i="6"/>
  <c r="D8" i="6"/>
  <c r="E36" i="6"/>
  <c r="F36" i="6"/>
  <c r="E38" i="6"/>
  <c r="F38" i="6"/>
  <c r="E39" i="6"/>
  <c r="F39" i="6"/>
  <c r="E40" i="6"/>
  <c r="F40" i="6"/>
  <c r="E41" i="6"/>
  <c r="F41" i="6"/>
  <c r="E42" i="6"/>
  <c r="F42" i="6"/>
  <c r="E43" i="6"/>
  <c r="F43" i="6"/>
  <c r="E44" i="6"/>
  <c r="F44" i="6"/>
  <c r="E45" i="6"/>
  <c r="F45" i="6"/>
  <c r="E46" i="6"/>
  <c r="F46" i="6"/>
  <c r="E47" i="6"/>
  <c r="F47" i="6"/>
  <c r="F37" i="6"/>
  <c r="F35" i="6"/>
  <c r="E9" i="6"/>
  <c r="D9" i="6"/>
  <c r="E7" i="6"/>
  <c r="F7" i="6"/>
  <c r="E20" i="6"/>
  <c r="E22" i="6"/>
  <c r="E37" i="6"/>
  <c r="C5" i="7"/>
  <c r="C7" i="7"/>
  <c r="E35" i="6"/>
  <c r="D7"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Fuhr, Almut</author>
  </authors>
  <commentList>
    <comment ref="C21" authorId="0" shapeId="0" xr:uid="{820F52DE-E131-4905-A078-776A772C01E8}">
      <text>
        <r>
          <rPr>
            <sz val="9"/>
            <color indexed="81"/>
            <rFont val="Tahoma"/>
            <family val="2"/>
          </rPr>
          <t>De totale oppervlakte van alle groendaken ingeven.</t>
        </r>
      </text>
    </comment>
    <comment ref="C23" authorId="0" shapeId="0" xr:uid="{AC259AE2-6549-47FC-A794-93BF0552E8D0}">
      <text>
        <r>
          <rPr>
            <sz val="9"/>
            <color indexed="81"/>
            <rFont val="Tahoma"/>
            <family val="2"/>
          </rPr>
          <t>De verschillende oppervlaktes met hiernaast de resepctievelijke Albedowaarde ingeven.</t>
        </r>
      </text>
    </comment>
  </commentList>
</comments>
</file>

<file path=xl/sharedStrings.xml><?xml version="1.0" encoding="utf-8"?>
<sst xmlns="http://schemas.openxmlformats.org/spreadsheetml/2006/main" count="95" uniqueCount="58">
  <si>
    <t>m²</t>
  </si>
  <si>
    <t>waarvan groendak</t>
  </si>
  <si>
    <t>waarvan niet groendak</t>
  </si>
  <si>
    <t>aandeel aan totaal</t>
  </si>
  <si>
    <t>hout</t>
  </si>
  <si>
    <t>zand (lichtbruin tot beige)</t>
  </si>
  <si>
    <t>asfalt (zwart)</t>
  </si>
  <si>
    <t>roofing (met weerkaatsende verf)</t>
  </si>
  <si>
    <t>leien</t>
  </si>
  <si>
    <t>metaal</t>
  </si>
  <si>
    <t>Albedo</t>
  </si>
  <si>
    <t>gebakken aarde</t>
  </si>
  <si>
    <t>dakpannen (lichte kleuren in gebakken aarde)</t>
  </si>
  <si>
    <t>dakpannen (donkere kleuren)</t>
  </si>
  <si>
    <t>beton (lichtgrijs)</t>
  </si>
  <si>
    <t>beton (donkergrijs tot zwart)</t>
  </si>
  <si>
    <t>grond, aarde</t>
  </si>
  <si>
    <t>roofing (niet gekleurd, onbedekt)</t>
  </si>
  <si>
    <t>Indicatoren van de weerkaatsing van zonne-energie</t>
  </si>
  <si>
    <t>Albedo-waarde</t>
  </si>
  <si>
    <t>Beoordeling</t>
  </si>
  <si>
    <t>vul hier de verschillende oppervlaktes in</t>
  </si>
  <si>
    <t>bron: Leefmilieu Brussel</t>
  </si>
  <si>
    <t>grind (lichte kleur)</t>
  </si>
  <si>
    <t>Kolom1</t>
  </si>
  <si>
    <t>De albedo (letterlijk "witheid") is de mate waarin een oppervlak het zonlicht weerkaatst. Hoe witter en gepolijster een oppervlak is, hoe meer het reflecteert. Albedo wordt gebruikt om de gemiddelde weerkaatsing van een voorwerp aan te duiden. 
Hoe hoger het percentage/getal, hoe beter de graad van weerkaatsing.</t>
  </si>
  <si>
    <t>waarvan daken</t>
  </si>
  <si>
    <t>waarvan terrein</t>
  </si>
  <si>
    <t>aandeel aan totale perceelsoppervlakte</t>
  </si>
  <si>
    <t>Samenvatting</t>
  </si>
  <si>
    <t>prestatieniveau</t>
  </si>
  <si>
    <t>totale oppervlakte van het perceel (horizontale projectie)</t>
  </si>
  <si>
    <t>gewogen 
albedo-waarde</t>
  </si>
  <si>
    <t>waarvan niet vegetatie of water</t>
  </si>
  <si>
    <t>Berekening albedo-waarde daken en terrein</t>
  </si>
  <si>
    <t>In het rekenblad zijn enkel de verschillende oppervlaktes in m² en de bijhorende albedo-waarde cfr de tabel (of een andere betrouwwbare bron) in te vullen. De andere velden worden automatisch ingevuld.</t>
  </si>
  <si>
    <t xml:space="preserve">Groendaken, waterpartijen en vegetatie scoren het hoogste, uitstekend. Deze drie worden beter beoordeeld dan materialen met een hoge albedo-waarde omdat er bijkomende positieve effecten zoals evaporatie, beschaduwing, CO2-opname, etc. aan verbonden zijn.  </t>
  </si>
  <si>
    <t>OMG2    Hitte-eilandeffect</t>
  </si>
  <si>
    <t>u</t>
  </si>
  <si>
    <t>AlbedoWaarde</t>
  </si>
  <si>
    <t>Grenzen</t>
  </si>
  <si>
    <t>Label</t>
  </si>
  <si>
    <t>Lijn</t>
  </si>
  <si>
    <t>Score</t>
  </si>
  <si>
    <t>&lt; Projectnaam &gt;</t>
  </si>
  <si>
    <t>goed</t>
  </si>
  <si>
    <t>beter</t>
  </si>
  <si>
    <t>uitstekend</t>
  </si>
  <si>
    <t>OMG2    Handleiding</t>
  </si>
  <si>
    <t>bijvoorbeeld grind</t>
  </si>
  <si>
    <t>bijvorbeeld roofing</t>
  </si>
  <si>
    <t>bijvoorbeeld leien</t>
  </si>
  <si>
    <t>Automatisch wordt de gewogen gemiddelde albedo-waarde berekend en in een staafdiagram weergegeven.</t>
  </si>
  <si>
    <t>gemiddelde gewogen albedo-waarde</t>
  </si>
  <si>
    <t>waarvan vegetatie of water (bos, hagen, struiken, gras, …)</t>
  </si>
  <si>
    <t>Enkel de grijze cellen zijn in te vullen.</t>
  </si>
  <si>
    <t>totale oppervlakte DAKEN</t>
  </si>
  <si>
    <t>totale oppervlakte TERREIN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</si>
</sst>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
  </numFmts>
  <fonts count="19" x14ac:knownFonts="1">
    <font>
      <sz val="11"/>
      <color theme="1"/>
      <name val="Calibri"/>
      <family val="2"/>
      <scheme val="minor"/>
    </font>
    <font>
      <sz val="11"/>
      <color theme="1"/>
      <name val="Arial"/>
      <family val="2"/>
    </font>
    <font>
      <sz val="11"/>
      <color theme="1"/>
      <name val="Calibri"/>
      <family val="2"/>
      <scheme val="minor"/>
    </font>
    <font>
      <b/>
      <sz val="11"/>
      <color theme="1"/>
      <name val="Calibri"/>
      <family val="2"/>
      <scheme val="minor"/>
    </font>
    <font>
      <sz val="11"/>
      <color theme="1"/>
      <name val="Calibri"/>
      <family val="2"/>
    </font>
    <font>
      <b/>
      <sz val="11"/>
      <color theme="1"/>
      <name val="Calibri"/>
      <family val="2"/>
    </font>
    <font>
      <b/>
      <sz val="14"/>
      <name val="Calibri"/>
      <family val="2"/>
    </font>
    <font>
      <sz val="11"/>
      <name val="Calibri"/>
      <family val="2"/>
    </font>
    <font>
      <b/>
      <sz val="14"/>
      <color theme="1"/>
      <name val="Calibri"/>
      <family val="2"/>
    </font>
    <font>
      <b/>
      <sz val="11"/>
      <name val="Calibri"/>
      <family val="2"/>
    </font>
    <font>
      <sz val="11"/>
      <color theme="1" tint="0.34998626667073579"/>
      <name val="Calibri"/>
      <family val="2"/>
    </font>
    <font>
      <i/>
      <sz val="11"/>
      <color theme="1" tint="0.34998626667073579"/>
      <name val="Calibri"/>
      <family val="2"/>
    </font>
    <font>
      <sz val="11"/>
      <color rgb="FFFF0000"/>
      <name val="Calibri"/>
      <family val="2"/>
    </font>
    <font>
      <sz val="11"/>
      <color rgb="FFA6A5A5"/>
      <name val="Calibri"/>
      <family val="2"/>
      <scheme val="minor"/>
    </font>
    <font>
      <b/>
      <sz val="14"/>
      <color theme="1"/>
      <name val="Calibri"/>
      <family val="2"/>
      <scheme val="minor"/>
    </font>
    <font>
      <sz val="11"/>
      <color theme="1"/>
      <name val="Wingdings 3"/>
      <family val="1"/>
      <charset val="2"/>
    </font>
    <font>
      <sz val="11"/>
      <name val="Calibri"/>
      <family val="2"/>
      <scheme val="minor"/>
    </font>
    <font>
      <sz val="11"/>
      <color theme="0" tint="-0.499984740745262"/>
      <name val="Calibri"/>
      <family val="2"/>
    </font>
    <font>
      <sz val="9"/>
      <color indexed="81"/>
      <name val="Tahoma"/>
      <family val="2"/>
    </font>
  </fonts>
  <fills count="11">
    <fill>
      <patternFill patternType="none"/>
    </fill>
    <fill>
      <patternFill patternType="gray125"/>
    </fill>
    <fill>
      <patternFill patternType="solid">
        <fgColor rgb="FFFFEB00"/>
        <bgColor indexed="64"/>
      </patternFill>
    </fill>
    <fill>
      <patternFill patternType="solid">
        <fgColor theme="0" tint="-4.9989318521683403E-2"/>
        <bgColor indexed="64"/>
      </patternFill>
    </fill>
    <fill>
      <patternFill patternType="solid">
        <fgColor rgb="FFFFFBCC"/>
        <bgColor indexed="64"/>
      </patternFill>
    </fill>
    <fill>
      <patternFill patternType="solid">
        <fgColor rgb="FFFFEB00"/>
        <bgColor rgb="FF000000"/>
      </patternFill>
    </fill>
    <fill>
      <patternFill patternType="solid">
        <fgColor theme="6" tint="0.79998168889431442"/>
        <bgColor indexed="64"/>
      </patternFill>
    </fill>
    <fill>
      <patternFill patternType="solid">
        <fgColor rgb="FF92D050"/>
        <bgColor indexed="64"/>
      </patternFill>
    </fill>
    <fill>
      <patternFill patternType="solid">
        <fgColor theme="4" tint="0.79998168889431442"/>
        <bgColor indexed="64"/>
      </patternFill>
    </fill>
    <fill>
      <patternFill patternType="solid">
        <fgColor rgb="FFFF0000"/>
        <bgColor indexed="64"/>
      </patternFill>
    </fill>
    <fill>
      <patternFill patternType="solid">
        <fgColor theme="0" tint="-0.14999847407452621"/>
        <bgColor indexed="64"/>
      </patternFill>
    </fill>
  </fills>
  <borders count="40">
    <border>
      <left/>
      <right/>
      <top/>
      <bottom/>
      <diagonal/>
    </border>
    <border>
      <left style="thin">
        <color auto="1"/>
      </left>
      <right style="thin">
        <color auto="1"/>
      </right>
      <top style="thin">
        <color auto="1"/>
      </top>
      <bottom style="thin">
        <color auto="1"/>
      </bottom>
      <diagonal/>
    </border>
    <border>
      <left style="hair">
        <color auto="1"/>
      </left>
      <right/>
      <top style="hair">
        <color auto="1"/>
      </top>
      <bottom style="hair">
        <color auto="1"/>
      </bottom>
      <diagonal/>
    </border>
    <border>
      <left style="hair">
        <color auto="1"/>
      </left>
      <right/>
      <top/>
      <bottom style="hair">
        <color auto="1"/>
      </bottom>
      <diagonal/>
    </border>
    <border>
      <left/>
      <right style="hair">
        <color auto="1"/>
      </right>
      <top style="thin">
        <color auto="1"/>
      </top>
      <bottom style="hair">
        <color auto="1"/>
      </bottom>
      <diagonal/>
    </border>
    <border>
      <left/>
      <right style="hair">
        <color auto="1"/>
      </right>
      <top style="hair">
        <color auto="1"/>
      </top>
      <bottom style="hair">
        <color auto="1"/>
      </bottom>
      <diagonal/>
    </border>
    <border>
      <left/>
      <right style="hair">
        <color auto="1"/>
      </right>
      <top style="hair">
        <color auto="1"/>
      </top>
      <bottom/>
      <diagonal/>
    </border>
    <border>
      <left style="hair">
        <color auto="1"/>
      </left>
      <right/>
      <top style="thin">
        <color auto="1"/>
      </top>
      <bottom style="hair">
        <color auto="1"/>
      </bottom>
      <diagonal/>
    </border>
    <border>
      <left/>
      <right style="hair">
        <color auto="1"/>
      </right>
      <top/>
      <bottom style="hair">
        <color auto="1"/>
      </bottom>
      <diagonal/>
    </border>
    <border>
      <left style="hair">
        <color auto="1"/>
      </left>
      <right/>
      <top style="hair">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thin">
        <color indexed="64"/>
      </bottom>
      <diagonal/>
    </border>
    <border>
      <left style="thin">
        <color indexed="64"/>
      </left>
      <right/>
      <top style="thin">
        <color indexed="64"/>
      </top>
      <bottom/>
      <diagonal/>
    </border>
    <border>
      <left style="thin">
        <color indexed="64"/>
      </left>
      <right/>
      <top/>
      <bottom/>
      <diagonal/>
    </border>
    <border>
      <left/>
      <right/>
      <top style="thin">
        <color indexed="64"/>
      </top>
      <bottom/>
      <diagonal/>
    </border>
    <border>
      <left/>
      <right/>
      <top style="thin">
        <color rgb="FFD9D9D9"/>
      </top>
      <bottom style="thin">
        <color rgb="FFD9D9D9"/>
      </bottom>
      <diagonal/>
    </border>
    <border>
      <left style="thin">
        <color rgb="FFD4D4D4"/>
      </left>
      <right style="thin">
        <color rgb="FFD4D4D4"/>
      </right>
      <top style="thin">
        <color rgb="FFD4D4D4"/>
      </top>
      <bottom style="thin">
        <color rgb="FFD4D4D4"/>
      </bottom>
      <diagonal/>
    </border>
    <border>
      <left style="thin">
        <color rgb="FFD4D4D4"/>
      </left>
      <right style="thin">
        <color rgb="FFD4D4D4"/>
      </right>
      <top/>
      <bottom style="thin">
        <color rgb="FFD4D4D4"/>
      </bottom>
      <diagonal/>
    </border>
    <border>
      <left style="thin">
        <color rgb="FFD4D4D4"/>
      </left>
      <right style="thin">
        <color rgb="FFD4D4D4"/>
      </right>
      <top style="thin">
        <color rgb="FFD4D4D4"/>
      </top>
      <bottom style="thin">
        <color auto="1"/>
      </bottom>
      <diagonal/>
    </border>
    <border>
      <left style="thin">
        <color indexed="64"/>
      </left>
      <right/>
      <top/>
      <bottom style="thin">
        <color indexed="64"/>
      </bottom>
      <diagonal/>
    </border>
    <border>
      <left style="thin">
        <color indexed="64"/>
      </left>
      <right style="thin">
        <color auto="1"/>
      </right>
      <top/>
      <bottom style="thin">
        <color auto="1"/>
      </bottom>
      <diagonal/>
    </border>
    <border>
      <left style="thin">
        <color indexed="64"/>
      </left>
      <right style="thin">
        <color auto="1"/>
      </right>
      <top/>
      <bottom/>
      <diagonal/>
    </border>
    <border>
      <left style="thin">
        <color indexed="64"/>
      </left>
      <right style="thin">
        <color rgb="FFD9D9D9"/>
      </right>
      <top/>
      <bottom style="thin">
        <color rgb="FFD9D9D9"/>
      </bottom>
      <diagonal/>
    </border>
    <border>
      <left/>
      <right/>
      <top style="thin">
        <color rgb="FFD9D9D9"/>
      </top>
      <bottom/>
      <diagonal/>
    </border>
    <border>
      <left style="thin">
        <color indexed="64"/>
      </left>
      <right/>
      <top style="thin">
        <color rgb="FFD9D9D9"/>
      </top>
      <bottom/>
      <diagonal/>
    </border>
    <border>
      <left/>
      <right/>
      <top/>
      <bottom style="thin">
        <color rgb="FFD9D9D9"/>
      </bottom>
      <diagonal/>
    </border>
    <border>
      <left style="thin">
        <color indexed="64"/>
      </left>
      <right style="thin">
        <color theme="0" tint="-0.14996795556505021"/>
      </right>
      <top style="thin">
        <color auto="1"/>
      </top>
      <bottom style="thin">
        <color theme="0" tint="-0.14996795556505021"/>
      </bottom>
      <diagonal/>
    </border>
    <border>
      <left style="thin">
        <color theme="0" tint="-0.14996795556505021"/>
      </left>
      <right style="thin">
        <color theme="0" tint="-0.14996795556505021"/>
      </right>
      <top style="thin">
        <color auto="1"/>
      </top>
      <bottom style="thin">
        <color theme="0" tint="-0.14996795556505021"/>
      </bottom>
      <diagonal/>
    </border>
    <border>
      <left style="thin">
        <color indexed="64"/>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D4D4D4"/>
      </right>
      <top/>
      <bottom style="thin">
        <color rgb="FFD4D4D4"/>
      </bottom>
      <diagonal/>
    </border>
    <border>
      <left/>
      <right style="thin">
        <color rgb="FFD4D4D4"/>
      </right>
      <top style="thin">
        <color rgb="FFD4D4D4"/>
      </top>
      <bottom style="thin">
        <color rgb="FFD4D4D4"/>
      </bottom>
      <diagonal/>
    </border>
    <border>
      <left style="thin">
        <color theme="0" tint="-0.34998626667073579"/>
      </left>
      <right style="thin">
        <color theme="0" tint="-0.34998626667073579"/>
      </right>
      <top style="thin">
        <color auto="1"/>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24994659260841701"/>
      </left>
      <right style="thin">
        <color theme="0" tint="-0.34998626667073579"/>
      </right>
      <top style="thin">
        <color auto="1"/>
      </top>
      <bottom style="thin">
        <color theme="0" tint="-0.34998626667073579"/>
      </bottom>
      <diagonal/>
    </border>
    <border>
      <left style="thin">
        <color theme="0" tint="-0.24994659260841701"/>
      </left>
      <right style="thin">
        <color theme="0" tint="-0.34998626667073579"/>
      </right>
      <top style="thin">
        <color theme="0" tint="-0.34998626667073579"/>
      </top>
      <bottom style="thin">
        <color theme="0" tint="-0.34998626667073579"/>
      </bottom>
      <diagonal/>
    </border>
    <border>
      <left style="thin">
        <color rgb="FFD4D4D4"/>
      </left>
      <right style="thin">
        <color rgb="FFD4D4D4"/>
      </right>
      <top/>
      <bottom style="thin">
        <color auto="1"/>
      </bottom>
      <diagonal/>
    </border>
    <border>
      <left style="thin">
        <color theme="0" tint="-0.14996795556505021"/>
      </left>
      <right/>
      <top style="thin">
        <color theme="0" tint="-0.14996795556505021"/>
      </top>
      <bottom/>
      <diagonal/>
    </border>
    <border>
      <left style="thin">
        <color theme="0" tint="-0.14996795556505021"/>
      </left>
      <right/>
      <top/>
      <bottom/>
      <diagonal/>
    </border>
  </borders>
  <cellStyleXfs count="3">
    <xf numFmtId="0" fontId="0" fillId="0" borderId="0"/>
    <xf numFmtId="0" fontId="1" fillId="0" borderId="0"/>
    <xf numFmtId="9" fontId="2" fillId="0" borderId="0" applyFont="0" applyFill="0" applyBorder="0" applyAlignment="0" applyProtection="0"/>
  </cellStyleXfs>
  <cellXfs count="111">
    <xf numFmtId="0" fontId="0" fillId="0" borderId="0" xfId="0"/>
    <xf numFmtId="0" fontId="0" fillId="0" borderId="0" xfId="0" applyAlignment="1">
      <alignment horizontal="left" vertical="top" wrapText="1"/>
    </xf>
    <xf numFmtId="0" fontId="3" fillId="0" borderId="0" xfId="0" applyFont="1" applyAlignment="1">
      <alignment horizontal="left" vertical="top" wrapText="1"/>
    </xf>
    <xf numFmtId="0" fontId="4" fillId="0" borderId="0" xfId="0" applyFont="1" applyProtection="1"/>
    <xf numFmtId="0" fontId="4" fillId="0" borderId="0" xfId="0" applyFont="1" applyAlignment="1" applyProtection="1">
      <alignment horizontal="center"/>
    </xf>
    <xf numFmtId="0" fontId="4" fillId="0" borderId="0" xfId="0" applyFont="1" applyFill="1" applyBorder="1" applyAlignment="1" applyProtection="1">
      <alignment horizontal="center"/>
    </xf>
    <xf numFmtId="0" fontId="10" fillId="0" borderId="0" xfId="0" applyFont="1" applyFill="1" applyBorder="1" applyAlignment="1" applyProtection="1">
      <alignment horizontal="center"/>
    </xf>
    <xf numFmtId="0" fontId="4" fillId="3" borderId="4" xfId="0" applyFont="1" applyFill="1" applyBorder="1" applyAlignment="1" applyProtection="1">
      <alignment horizontal="left" vertical="center" indent="1"/>
    </xf>
    <xf numFmtId="0" fontId="4" fillId="3" borderId="5" xfId="0" applyFont="1" applyFill="1" applyBorder="1" applyAlignment="1" applyProtection="1">
      <alignment horizontal="left" vertical="center" indent="1"/>
    </xf>
    <xf numFmtId="0" fontId="4" fillId="3" borderId="5" xfId="0" quotePrefix="1" applyFont="1" applyFill="1" applyBorder="1" applyAlignment="1" applyProtection="1">
      <alignment horizontal="left" vertical="center" indent="1"/>
    </xf>
    <xf numFmtId="0" fontId="4" fillId="3" borderId="6" xfId="0" applyFont="1" applyFill="1" applyBorder="1" applyAlignment="1" applyProtection="1">
      <alignment horizontal="left" vertical="center" indent="1"/>
    </xf>
    <xf numFmtId="0" fontId="4" fillId="3" borderId="8" xfId="0" applyFont="1" applyFill="1" applyBorder="1" applyAlignment="1" applyProtection="1">
      <alignment horizontal="left" vertical="center" indent="1"/>
    </xf>
    <xf numFmtId="0" fontId="8" fillId="3" borderId="10" xfId="0" applyFont="1" applyFill="1" applyBorder="1" applyAlignment="1" applyProtection="1">
      <alignment vertical="center" wrapText="1"/>
    </xf>
    <xf numFmtId="0" fontId="8" fillId="3" borderId="11" xfId="0" applyFont="1" applyFill="1" applyBorder="1" applyAlignment="1" applyProtection="1">
      <alignment vertical="center" wrapText="1"/>
    </xf>
    <xf numFmtId="2" fontId="4" fillId="3" borderId="7" xfId="0" applyNumberFormat="1" applyFont="1" applyFill="1" applyBorder="1" applyAlignment="1" applyProtection="1">
      <alignment horizontal="left" vertical="center"/>
    </xf>
    <xf numFmtId="2" fontId="4" fillId="3" borderId="2" xfId="0" applyNumberFormat="1" applyFont="1" applyFill="1" applyBorder="1" applyAlignment="1" applyProtection="1">
      <alignment horizontal="left" vertical="center"/>
    </xf>
    <xf numFmtId="2" fontId="4" fillId="3" borderId="9" xfId="0" applyNumberFormat="1" applyFont="1" applyFill="1" applyBorder="1" applyAlignment="1" applyProtection="1">
      <alignment horizontal="left" vertical="center"/>
    </xf>
    <xf numFmtId="2" fontId="9" fillId="3" borderId="3" xfId="0" applyNumberFormat="1" applyFont="1" applyFill="1" applyBorder="1" applyAlignment="1" applyProtection="1">
      <alignment horizontal="center" vertical="center"/>
    </xf>
    <xf numFmtId="0" fontId="7" fillId="0" borderId="0" xfId="0" applyFont="1" applyFill="1" applyBorder="1" applyAlignment="1" applyProtection="1">
      <alignment horizontal="center"/>
    </xf>
    <xf numFmtId="0" fontId="9" fillId="0" borderId="1" xfId="0" applyFont="1" applyFill="1" applyBorder="1" applyAlignment="1" applyProtection="1">
      <alignment horizontal="center" vertical="center"/>
    </xf>
    <xf numFmtId="0" fontId="9" fillId="0" borderId="1" xfId="0" applyFont="1" applyFill="1" applyBorder="1" applyAlignment="1" applyProtection="1">
      <alignment horizontal="center" vertical="center" wrapText="1"/>
    </xf>
    <xf numFmtId="164" fontId="4" fillId="0" borderId="0" xfId="0" applyNumberFormat="1" applyFont="1" applyFill="1" applyBorder="1" applyAlignment="1" applyProtection="1">
      <alignment horizontal="center" vertical="center"/>
    </xf>
    <xf numFmtId="0" fontId="10" fillId="0" borderId="0" xfId="0" applyFont="1" applyFill="1" applyBorder="1" applyAlignment="1" applyProtection="1">
      <alignment horizontal="center" vertical="center"/>
    </xf>
    <xf numFmtId="0" fontId="5" fillId="0" borderId="1" xfId="0" applyFont="1" applyFill="1" applyBorder="1" applyAlignment="1" applyProtection="1">
      <alignment horizontal="center" vertical="center" wrapText="1"/>
    </xf>
    <xf numFmtId="0" fontId="5" fillId="0" borderId="1" xfId="0" applyFont="1" applyFill="1" applyBorder="1" applyAlignment="1" applyProtection="1">
      <alignment horizontal="center" vertical="center"/>
    </xf>
    <xf numFmtId="0" fontId="5" fillId="0" borderId="10" xfId="0" applyFont="1" applyFill="1" applyBorder="1" applyAlignment="1" applyProtection="1">
      <alignment horizontal="left" vertical="center" wrapText="1"/>
    </xf>
    <xf numFmtId="0" fontId="8" fillId="2" borderId="0" xfId="0" applyFont="1" applyFill="1" applyBorder="1" applyAlignment="1" applyProtection="1">
      <alignment vertical="center" wrapText="1"/>
    </xf>
    <xf numFmtId="2" fontId="4" fillId="0" borderId="16" xfId="0" applyNumberFormat="1" applyFont="1" applyFill="1" applyBorder="1" applyAlignment="1" applyProtection="1">
      <alignment horizontal="center" vertical="center"/>
    </xf>
    <xf numFmtId="1" fontId="4" fillId="0" borderId="0" xfId="0" applyNumberFormat="1" applyFont="1" applyFill="1" applyBorder="1" applyAlignment="1" applyProtection="1">
      <alignment horizontal="center" vertical="center"/>
    </xf>
    <xf numFmtId="9" fontId="10" fillId="0" borderId="0" xfId="2" applyFont="1" applyFill="1" applyBorder="1" applyAlignment="1" applyProtection="1">
      <alignment horizontal="center" vertical="center"/>
    </xf>
    <xf numFmtId="0" fontId="0" fillId="0" borderId="0" xfId="0" applyFont="1"/>
    <xf numFmtId="0" fontId="4" fillId="0" borderId="0" xfId="0" applyFont="1" applyFill="1" applyBorder="1" applyAlignment="1" applyProtection="1">
      <alignment vertical="center" wrapText="1"/>
    </xf>
    <xf numFmtId="0" fontId="6" fillId="5" borderId="0" xfId="0" applyFont="1" applyFill="1" applyBorder="1" applyAlignment="1" applyProtection="1">
      <alignment horizontal="center" vertical="center"/>
    </xf>
    <xf numFmtId="0" fontId="6" fillId="5" borderId="0" xfId="0" applyFont="1" applyFill="1" applyBorder="1" applyAlignment="1" applyProtection="1">
      <alignment horizontal="left" vertical="center"/>
    </xf>
    <xf numFmtId="0" fontId="14" fillId="0" borderId="0" xfId="0" applyFont="1" applyAlignment="1">
      <alignment vertical="center"/>
    </xf>
    <xf numFmtId="0" fontId="0" fillId="0" borderId="14" xfId="0" applyBorder="1" applyAlignment="1">
      <alignment horizontal="left" vertical="top" wrapText="1"/>
    </xf>
    <xf numFmtId="0" fontId="5" fillId="0" borderId="21" xfId="0" applyFont="1" applyFill="1" applyBorder="1" applyAlignment="1" applyProtection="1">
      <alignment horizontal="left" vertical="center"/>
    </xf>
    <xf numFmtId="0" fontId="4" fillId="0" borderId="14" xfId="0" applyFont="1" applyFill="1" applyBorder="1" applyAlignment="1" applyProtection="1">
      <alignment horizontal="left" vertical="center" wrapText="1"/>
    </xf>
    <xf numFmtId="0" fontId="4" fillId="0" borderId="20" xfId="0" applyFont="1" applyFill="1" applyBorder="1" applyAlignment="1" applyProtection="1">
      <alignment horizontal="left" vertical="center" wrapText="1"/>
    </xf>
    <xf numFmtId="0" fontId="4" fillId="0" borderId="13" xfId="0" applyFont="1" applyFill="1" applyBorder="1" applyAlignment="1" applyProtection="1">
      <alignment horizontal="left" vertical="center" wrapText="1"/>
    </xf>
    <xf numFmtId="0" fontId="4" fillId="0" borderId="14" xfId="0" applyFont="1" applyFill="1" applyBorder="1" applyAlignment="1" applyProtection="1">
      <alignment horizontal="right" vertical="center" wrapText="1"/>
    </xf>
    <xf numFmtId="0" fontId="4" fillId="0" borderId="23" xfId="0" applyFont="1" applyFill="1" applyBorder="1" applyAlignment="1" applyProtection="1">
      <alignment horizontal="right" vertical="center" indent="1"/>
    </xf>
    <xf numFmtId="0" fontId="4" fillId="0" borderId="23" xfId="0" quotePrefix="1" applyFont="1" applyFill="1" applyBorder="1" applyAlignment="1" applyProtection="1">
      <alignment horizontal="right" vertical="center" indent="1"/>
    </xf>
    <xf numFmtId="0" fontId="5" fillId="0" borderId="13" xfId="0" applyFont="1" applyFill="1" applyBorder="1" applyAlignment="1" applyProtection="1">
      <alignment horizontal="left" vertical="center"/>
    </xf>
    <xf numFmtId="0" fontId="5" fillId="0" borderId="1" xfId="0" applyFont="1" applyFill="1" applyBorder="1" applyAlignment="1" applyProtection="1">
      <alignment vertical="center" wrapText="1"/>
    </xf>
    <xf numFmtId="0" fontId="0" fillId="0" borderId="12" xfId="0" applyBorder="1"/>
    <xf numFmtId="0" fontId="0" fillId="7" borderId="12" xfId="0" applyFont="1" applyFill="1" applyBorder="1" applyAlignment="1">
      <alignment horizontal="center"/>
    </xf>
    <xf numFmtId="0" fontId="0" fillId="6" borderId="12" xfId="0" applyFill="1" applyBorder="1" applyAlignment="1">
      <alignment horizontal="center"/>
    </xf>
    <xf numFmtId="0" fontId="0" fillId="8" borderId="0" xfId="0" applyFill="1" applyAlignment="1">
      <alignment horizontal="center"/>
    </xf>
    <xf numFmtId="0" fontId="0" fillId="0" borderId="0" xfId="0" applyAlignment="1">
      <alignment horizontal="center"/>
    </xf>
    <xf numFmtId="0" fontId="15" fillId="0" borderId="0" xfId="0" applyFont="1"/>
    <xf numFmtId="0" fontId="16" fillId="0" borderId="14" xfId="0" applyFont="1" applyFill="1" applyBorder="1" applyAlignment="1">
      <alignment horizontal="center" vertical="center"/>
    </xf>
    <xf numFmtId="0" fontId="0" fillId="9" borderId="0" xfId="0" applyFill="1"/>
    <xf numFmtId="0" fontId="7" fillId="0" borderId="0" xfId="0" applyFont="1" applyFill="1" applyBorder="1" applyAlignment="1" applyProtection="1">
      <alignment vertical="center" wrapText="1"/>
    </xf>
    <xf numFmtId="2" fontId="4" fillId="0" borderId="24" xfId="0" applyNumberFormat="1" applyFont="1" applyFill="1" applyBorder="1" applyAlignment="1" applyProtection="1">
      <alignment horizontal="center" vertical="center"/>
    </xf>
    <xf numFmtId="2" fontId="0" fillId="8" borderId="0" xfId="0" applyNumberFormat="1" applyFill="1" applyAlignment="1">
      <alignment horizontal="center"/>
    </xf>
    <xf numFmtId="2" fontId="16" fillId="8" borderId="0" xfId="0" applyNumberFormat="1" applyFont="1" applyFill="1" applyAlignment="1">
      <alignment horizontal="center"/>
    </xf>
    <xf numFmtId="0" fontId="13" fillId="0" borderId="0" xfId="0" applyFont="1" applyBorder="1" applyAlignment="1">
      <alignment horizontal="right" vertical="top" wrapText="1"/>
    </xf>
    <xf numFmtId="0" fontId="13" fillId="0" borderId="25" xfId="0" applyFont="1" applyBorder="1" applyAlignment="1">
      <alignment horizontal="right" wrapText="1"/>
    </xf>
    <xf numFmtId="0" fontId="5" fillId="4" borderId="13" xfId="0" applyFont="1" applyFill="1" applyBorder="1" applyAlignment="1" applyProtection="1">
      <alignment vertical="center" wrapText="1"/>
    </xf>
    <xf numFmtId="2" fontId="4" fillId="0" borderId="26" xfId="0" applyNumberFormat="1" applyFont="1" applyFill="1" applyBorder="1" applyAlignment="1" applyProtection="1">
      <alignment horizontal="center" vertical="center"/>
    </xf>
    <xf numFmtId="0" fontId="4" fillId="0" borderId="0" xfId="0" applyFont="1" applyFill="1" applyBorder="1" applyAlignment="1" applyProtection="1">
      <alignment horizontal="right" vertical="center" wrapText="1"/>
    </xf>
    <xf numFmtId="1" fontId="5" fillId="0" borderId="1" xfId="0" applyNumberFormat="1" applyFont="1" applyFill="1" applyBorder="1" applyAlignment="1" applyProtection="1">
      <alignment horizontal="center" vertical="center"/>
    </xf>
    <xf numFmtId="0" fontId="4" fillId="0" borderId="1" xfId="0" applyFont="1" applyFill="1" applyBorder="1" applyAlignment="1" applyProtection="1">
      <alignment horizontal="center" vertical="center"/>
    </xf>
    <xf numFmtId="165" fontId="9" fillId="0" borderId="1" xfId="2" applyNumberFormat="1" applyFont="1" applyFill="1" applyBorder="1" applyAlignment="1" applyProtection="1">
      <alignment horizontal="center" vertical="center"/>
    </xf>
    <xf numFmtId="0" fontId="4" fillId="0" borderId="19" xfId="0" applyFont="1" applyFill="1" applyBorder="1" applyAlignment="1" applyProtection="1">
      <alignment horizontal="center" vertical="center"/>
    </xf>
    <xf numFmtId="165" fontId="7" fillId="0" borderId="19" xfId="2" applyNumberFormat="1" applyFont="1" applyFill="1" applyBorder="1" applyAlignment="1" applyProtection="1">
      <alignment horizontal="center" vertical="center"/>
    </xf>
    <xf numFmtId="165" fontId="7" fillId="0" borderId="18" xfId="2" applyNumberFormat="1" applyFont="1" applyFill="1" applyBorder="1" applyAlignment="1" applyProtection="1">
      <alignment horizontal="center" vertical="center"/>
    </xf>
    <xf numFmtId="2" fontId="4" fillId="0" borderId="18" xfId="2" applyNumberFormat="1" applyFont="1" applyFill="1" applyBorder="1" applyAlignment="1" applyProtection="1">
      <alignment horizontal="center" vertical="center"/>
    </xf>
    <xf numFmtId="2" fontId="4" fillId="0" borderId="19" xfId="2" applyNumberFormat="1" applyFont="1" applyFill="1" applyBorder="1" applyAlignment="1" applyProtection="1">
      <alignment horizontal="center" vertical="center"/>
    </xf>
    <xf numFmtId="1" fontId="9" fillId="0" borderId="28" xfId="0" applyNumberFormat="1" applyFont="1" applyFill="1" applyBorder="1" applyAlignment="1" applyProtection="1">
      <alignment horizontal="center" vertical="center"/>
    </xf>
    <xf numFmtId="9" fontId="9" fillId="0" borderId="28" xfId="2" applyFont="1" applyFill="1" applyBorder="1" applyAlignment="1" applyProtection="1">
      <alignment horizontal="center" vertical="center"/>
    </xf>
    <xf numFmtId="2" fontId="9" fillId="0" borderId="28" xfId="0" applyNumberFormat="1" applyFont="1" applyFill="1" applyBorder="1" applyAlignment="1" applyProtection="1">
      <alignment horizontal="center" vertical="center"/>
    </xf>
    <xf numFmtId="0" fontId="16" fillId="0" borderId="28" xfId="0" applyNumberFormat="1" applyFont="1" applyFill="1" applyBorder="1" applyAlignment="1" applyProtection="1">
      <alignment horizontal="center" vertical="top"/>
    </xf>
    <xf numFmtId="1" fontId="4" fillId="0" borderId="30" xfId="0" applyNumberFormat="1" applyFont="1" applyFill="1" applyBorder="1" applyAlignment="1" applyProtection="1">
      <alignment horizontal="center" vertical="center"/>
    </xf>
    <xf numFmtId="9" fontId="10" fillId="0" borderId="30" xfId="2" applyFont="1" applyFill="1" applyBorder="1" applyAlignment="1" applyProtection="1">
      <alignment horizontal="center" vertical="center"/>
    </xf>
    <xf numFmtId="2" fontId="4" fillId="0" borderId="30" xfId="0" applyNumberFormat="1" applyFont="1" applyFill="1" applyBorder="1" applyAlignment="1" applyProtection="1">
      <alignment horizontal="center" vertical="center"/>
    </xf>
    <xf numFmtId="0" fontId="5" fillId="0" borderId="27" xfId="0" applyFont="1" applyFill="1" applyBorder="1" applyAlignment="1" applyProtection="1">
      <alignment horizontal="right" vertical="center" wrapText="1" indent="1"/>
    </xf>
    <xf numFmtId="0" fontId="4" fillId="0" borderId="29" xfId="0" applyFont="1" applyFill="1" applyBorder="1" applyAlignment="1" applyProtection="1">
      <alignment horizontal="right" vertical="center" wrapText="1" indent="1"/>
    </xf>
    <xf numFmtId="2" fontId="9" fillId="2" borderId="1" xfId="2" applyNumberFormat="1" applyFont="1" applyFill="1" applyBorder="1" applyAlignment="1" applyProtection="1">
      <alignment horizontal="center" vertical="center"/>
    </xf>
    <xf numFmtId="0" fontId="5" fillId="0" borderId="1" xfId="0" applyFont="1" applyFill="1" applyBorder="1" applyAlignment="1" applyProtection="1">
      <alignment horizontal="left" vertical="center" wrapText="1"/>
    </xf>
    <xf numFmtId="165" fontId="10" fillId="0" borderId="31" xfId="2" applyNumberFormat="1" applyFont="1" applyFill="1" applyBorder="1" applyAlignment="1" applyProtection="1">
      <alignment horizontal="center" vertical="center"/>
    </xf>
    <xf numFmtId="165" fontId="10" fillId="0" borderId="32" xfId="2" applyNumberFormat="1" applyFont="1" applyFill="1" applyBorder="1" applyAlignment="1" applyProtection="1">
      <alignment horizontal="center" vertical="center"/>
    </xf>
    <xf numFmtId="0" fontId="4" fillId="0" borderId="31" xfId="0" applyFont="1" applyFill="1" applyBorder="1" applyAlignment="1" applyProtection="1">
      <alignment horizontal="center" vertical="center"/>
    </xf>
    <xf numFmtId="1" fontId="7" fillId="0" borderId="37" xfId="0" applyNumberFormat="1" applyFont="1" applyFill="1" applyBorder="1" applyAlignment="1" applyProtection="1">
      <alignment horizontal="center" vertical="center"/>
    </xf>
    <xf numFmtId="1" fontId="4" fillId="10" borderId="33" xfId="0" applyNumberFormat="1" applyFont="1" applyFill="1" applyBorder="1" applyAlignment="1" applyProtection="1">
      <alignment horizontal="center" vertical="center"/>
      <protection locked="0"/>
    </xf>
    <xf numFmtId="1" fontId="7" fillId="10" borderId="33" xfId="0" applyNumberFormat="1" applyFont="1" applyFill="1" applyBorder="1" applyAlignment="1" applyProtection="1">
      <alignment horizontal="center" vertical="center"/>
      <protection locked="0"/>
    </xf>
    <xf numFmtId="2" fontId="7" fillId="10" borderId="33" xfId="0" applyNumberFormat="1" applyFont="1" applyFill="1" applyBorder="1" applyAlignment="1" applyProtection="1">
      <alignment horizontal="center" vertical="center"/>
      <protection locked="0"/>
    </xf>
    <xf numFmtId="1" fontId="7" fillId="10" borderId="34" xfId="0" applyNumberFormat="1" applyFont="1" applyFill="1" applyBorder="1" applyAlignment="1" applyProtection="1">
      <alignment horizontal="center" vertical="center"/>
      <protection locked="0"/>
    </xf>
    <xf numFmtId="2" fontId="7" fillId="10" borderId="34" xfId="0" applyNumberFormat="1" applyFont="1" applyFill="1" applyBorder="1" applyAlignment="1" applyProtection="1">
      <alignment horizontal="center" vertical="center"/>
      <protection locked="0"/>
    </xf>
    <xf numFmtId="0" fontId="7" fillId="10" borderId="34" xfId="0" applyFont="1" applyFill="1" applyBorder="1" applyAlignment="1" applyProtection="1">
      <alignment horizontal="center" vertical="center"/>
      <protection locked="0"/>
    </xf>
    <xf numFmtId="1" fontId="7" fillId="10" borderId="35" xfId="0" applyNumberFormat="1" applyFont="1" applyFill="1" applyBorder="1" applyAlignment="1" applyProtection="1">
      <alignment horizontal="center" vertical="center"/>
      <protection locked="0"/>
    </xf>
    <xf numFmtId="1" fontId="7" fillId="10" borderId="36" xfId="0" applyNumberFormat="1" applyFont="1" applyFill="1" applyBorder="1" applyAlignment="1" applyProtection="1">
      <alignment horizontal="center" vertical="center"/>
      <protection locked="0"/>
    </xf>
    <xf numFmtId="0" fontId="7" fillId="10" borderId="36" xfId="0" applyFont="1" applyFill="1" applyBorder="1" applyAlignment="1" applyProtection="1">
      <alignment horizontal="center" vertical="center"/>
      <protection locked="0"/>
    </xf>
    <xf numFmtId="0" fontId="12" fillId="0" borderId="38" xfId="0" applyFont="1" applyFill="1" applyBorder="1" applyAlignment="1" applyProtection="1">
      <alignment horizontal="center" vertical="center"/>
    </xf>
    <xf numFmtId="0" fontId="0" fillId="0" borderId="0" xfId="0" applyFont="1" applyProtection="1"/>
    <xf numFmtId="0" fontId="0" fillId="0" borderId="0" xfId="0" applyProtection="1"/>
    <xf numFmtId="0" fontId="14" fillId="0" borderId="0" xfId="0" applyFont="1" applyAlignment="1" applyProtection="1">
      <alignment vertical="center"/>
    </xf>
    <xf numFmtId="0" fontId="0" fillId="0" borderId="13" xfId="0" applyBorder="1" applyAlignment="1" applyProtection="1">
      <alignment horizontal="left" vertical="top" wrapText="1"/>
    </xf>
    <xf numFmtId="0" fontId="0" fillId="0" borderId="39" xfId="0" applyBorder="1" applyProtection="1"/>
    <xf numFmtId="2" fontId="10" fillId="0" borderId="18" xfId="2" applyNumberFormat="1" applyFont="1" applyFill="1" applyBorder="1" applyAlignment="1" applyProtection="1">
      <alignment horizontal="center" vertical="center"/>
    </xf>
    <xf numFmtId="2" fontId="10" fillId="0" borderId="17" xfId="2" applyNumberFormat="1" applyFont="1" applyFill="1" applyBorder="1" applyAlignment="1" applyProtection="1">
      <alignment horizontal="center" vertical="center"/>
    </xf>
    <xf numFmtId="1" fontId="11" fillId="0" borderId="14" xfId="0" applyNumberFormat="1" applyFont="1" applyFill="1" applyBorder="1" applyAlignment="1" applyProtection="1">
      <alignment horizontal="center" vertical="center"/>
    </xf>
    <xf numFmtId="1" fontId="11" fillId="0" borderId="0" xfId="0" applyNumberFormat="1" applyFont="1" applyFill="1" applyBorder="1" applyAlignment="1" applyProtection="1">
      <alignment horizontal="center" vertical="center"/>
    </xf>
    <xf numFmtId="49" fontId="11" fillId="0" borderId="22" xfId="0" applyNumberFormat="1" applyFont="1" applyFill="1" applyBorder="1" applyAlignment="1" applyProtection="1">
      <alignment horizontal="left" vertical="center" indent="4"/>
    </xf>
    <xf numFmtId="49" fontId="17" fillId="0" borderId="14" xfId="0" applyNumberFormat="1" applyFont="1" applyFill="1" applyBorder="1" applyAlignment="1" applyProtection="1">
      <alignment horizontal="left" vertical="center" indent="2"/>
      <protection locked="0"/>
    </xf>
    <xf numFmtId="0" fontId="9" fillId="4" borderId="12" xfId="0" applyFont="1" applyFill="1" applyBorder="1" applyAlignment="1" applyProtection="1">
      <alignment horizontal="left" vertical="center" wrapText="1"/>
    </xf>
    <xf numFmtId="0" fontId="5" fillId="4" borderId="12" xfId="0" applyFont="1" applyFill="1" applyBorder="1" applyAlignment="1" applyProtection="1">
      <alignment horizontal="left" vertical="center" wrapText="1"/>
    </xf>
    <xf numFmtId="0" fontId="6" fillId="5" borderId="0" xfId="0" applyFont="1" applyFill="1" applyBorder="1" applyAlignment="1" applyProtection="1">
      <alignment horizontal="right" vertical="center" indent="1"/>
      <protection locked="0"/>
    </xf>
    <xf numFmtId="0" fontId="5" fillId="4" borderId="13" xfId="0" applyFont="1" applyFill="1" applyBorder="1" applyAlignment="1" applyProtection="1">
      <alignment horizontal="left" vertical="center" wrapText="1"/>
    </xf>
    <xf numFmtId="0" fontId="5" fillId="4" borderId="15" xfId="0" applyFont="1" applyFill="1" applyBorder="1" applyAlignment="1" applyProtection="1">
      <alignment horizontal="left" vertical="center" wrapText="1"/>
    </xf>
  </cellXfs>
  <cellStyles count="3">
    <cellStyle name="Procent" xfId="2" builtinId="5"/>
    <cellStyle name="Standaard" xfId="0" builtinId="0"/>
    <cellStyle name="Standaard 2" xfId="1" xr:uid="{00000000-0005-0000-0000-000002000000}"/>
  </cellStyles>
  <dxfs count="18">
    <dxf>
      <font>
        <b val="0"/>
        <i val="0"/>
        <strike val="0"/>
        <condense val="0"/>
        <extend val="0"/>
        <outline val="0"/>
        <shadow val="0"/>
        <u val="none"/>
        <vertAlign val="baseline"/>
        <sz val="11"/>
        <color theme="1"/>
        <name val="Calibri"/>
        <scheme val="none"/>
      </font>
      <numFmt numFmtId="2" formatCode="0.00"/>
      <fill>
        <patternFill patternType="solid">
          <fgColor indexed="64"/>
          <bgColor theme="0" tint="-4.9989318521683403E-2"/>
        </patternFill>
      </fill>
      <alignment horizontal="left" vertical="center" textRotation="0" wrapText="0" indent="0" justifyLastLine="0" shrinkToFit="0" readingOrder="0"/>
      <border diagonalUp="0" diagonalDown="0" outline="0">
        <left style="hair">
          <color auto="1"/>
        </left>
        <right/>
        <top style="hair">
          <color auto="1"/>
        </top>
        <bottom style="hair">
          <color auto="1"/>
        </bottom>
      </border>
      <protection locked="1" hidden="0"/>
    </dxf>
    <dxf>
      <font>
        <b val="0"/>
        <i val="0"/>
        <strike val="0"/>
        <condense val="0"/>
        <extend val="0"/>
        <outline val="0"/>
        <shadow val="0"/>
        <u val="none"/>
        <vertAlign val="baseline"/>
        <sz val="11"/>
        <color theme="1"/>
        <name val="Calibri"/>
        <scheme val="none"/>
      </font>
      <fill>
        <patternFill patternType="solid">
          <fgColor indexed="64"/>
          <bgColor theme="0" tint="-4.9989318521683403E-2"/>
        </patternFill>
      </fill>
      <alignment horizontal="left" vertical="center" textRotation="0" wrapText="0" indent="1" justifyLastLine="0" shrinkToFit="0" readingOrder="0"/>
      <border diagonalUp="0" diagonalDown="0" outline="0">
        <left/>
        <right style="hair">
          <color auto="1"/>
        </right>
        <top style="hair">
          <color auto="1"/>
        </top>
        <bottom style="hair">
          <color auto="1"/>
        </bottom>
      </border>
      <protection locked="1" hidden="0"/>
    </dxf>
    <dxf>
      <border outline="0">
        <left style="thin">
          <color auto="1"/>
        </left>
        <right style="thin">
          <color auto="1"/>
        </right>
        <top style="thin">
          <color auto="1"/>
        </top>
        <bottom style="thin">
          <color auto="1"/>
        </bottom>
      </border>
    </dxf>
    <dxf>
      <border outline="0">
        <bottom style="hair">
          <color auto="1"/>
        </bottom>
      </border>
    </dxf>
    <dxf>
      <font>
        <b val="0"/>
        <i val="0"/>
        <strike val="0"/>
        <condense val="0"/>
        <extend val="0"/>
        <outline val="0"/>
        <shadow val="0"/>
        <u val="none"/>
        <vertAlign val="baseline"/>
        <sz val="11"/>
        <color theme="1"/>
        <name val="Calibri"/>
        <family val="2"/>
        <scheme val="none"/>
      </font>
      <numFmt numFmtId="2" formatCode="0.00"/>
      <fill>
        <patternFill patternType="none">
          <fgColor indexed="64"/>
          <bgColor indexed="65"/>
        </patternFill>
      </fill>
      <alignment horizontal="center" vertical="center" textRotation="0" wrapText="0" indent="0" justifyLastLine="0" shrinkToFit="0" readingOrder="0"/>
      <border diagonalUp="0" diagonalDown="0">
        <left/>
        <right/>
        <top style="thin">
          <color rgb="FFD9D9D9"/>
        </top>
        <bottom style="thin">
          <color rgb="FFD9D9D9"/>
        </bottom>
        <vertical/>
        <horizontal/>
      </border>
      <protection locked="1" hidden="0"/>
    </dxf>
    <dxf>
      <border outline="0">
        <bottom style="thin">
          <color rgb="FFD9D9D9"/>
        </bottom>
      </border>
    </dxf>
    <dxf>
      <font>
        <b val="0"/>
        <i val="0"/>
        <strike val="0"/>
        <condense val="0"/>
        <extend val="0"/>
        <outline val="0"/>
        <shadow val="0"/>
        <u val="none"/>
        <vertAlign val="baseline"/>
        <sz val="11"/>
        <color theme="1"/>
        <name val="Calibri"/>
        <family val="2"/>
        <scheme val="none"/>
      </font>
      <fill>
        <patternFill patternType="none">
          <fgColor indexed="64"/>
          <bgColor indexed="65"/>
        </patternFill>
      </fill>
      <alignment horizontal="center" vertical="center" textRotation="0" wrapText="0" indent="0" justifyLastLine="0" shrinkToFit="0" readingOrder="0"/>
      <protection locked="1" hidden="0"/>
    </dxf>
    <dxf>
      <fill>
        <patternFill>
          <bgColor rgb="FFFF0000"/>
        </patternFill>
      </fill>
    </dxf>
    <dxf>
      <fill>
        <patternFill>
          <bgColor rgb="FFFFC000"/>
        </patternFill>
      </fill>
    </dxf>
    <dxf>
      <fill>
        <patternFill>
          <bgColor rgb="FFFFEB00"/>
        </patternFill>
      </fill>
    </dxf>
    <dxf>
      <fill>
        <patternFill>
          <bgColor rgb="FFB7E14D"/>
        </patternFill>
      </fill>
    </dxf>
    <dxf>
      <font>
        <color rgb="FFA7234C"/>
      </font>
      <fill>
        <patternFill>
          <bgColor rgb="FFFFEB00"/>
        </patternFill>
      </fill>
    </dxf>
    <dxf>
      <font>
        <color theme="5" tint="-0.499984740745262"/>
      </font>
      <fill>
        <patternFill>
          <bgColor rgb="FFFFC000"/>
        </patternFill>
      </fill>
    </dxf>
    <dxf>
      <font>
        <color theme="0"/>
      </font>
      <fill>
        <patternFill>
          <bgColor rgb="FF00B050"/>
        </patternFill>
      </fill>
    </dxf>
    <dxf>
      <fill>
        <patternFill>
          <bgColor rgb="FFFF0000"/>
        </patternFill>
      </fill>
    </dxf>
    <dxf>
      <fill>
        <patternFill>
          <bgColor rgb="FFFFC000"/>
        </patternFill>
      </fill>
    </dxf>
    <dxf>
      <fill>
        <patternFill>
          <bgColor rgb="FFFFEB00"/>
        </patternFill>
      </fill>
    </dxf>
    <dxf>
      <fill>
        <patternFill>
          <bgColor rgb="FFB7E14D"/>
        </patternFill>
      </fill>
    </dxf>
  </dxfs>
  <tableStyles count="0" defaultTableStyle="TableStyleMedium2" defaultPivotStyle="PivotStyleLight16"/>
  <colors>
    <mruColors>
      <color rgb="FFFFEB00"/>
      <color rgb="FFB7E14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8351706036745409E-2"/>
          <c:y val="5.5555555555555552E-2"/>
          <c:w val="0.9091968503937008"/>
          <c:h val="0.77960975808256538"/>
        </c:manualLayout>
      </c:layout>
      <c:barChart>
        <c:barDir val="bar"/>
        <c:grouping val="stacked"/>
        <c:varyColors val="0"/>
        <c:ser>
          <c:idx val="4"/>
          <c:order val="3"/>
          <c:spPr>
            <a:noFill/>
            <a:ln>
              <a:noFill/>
            </a:ln>
            <a:effectLst/>
          </c:spPr>
          <c:invertIfNegative val="0"/>
          <c:dLbls>
            <c:dLbl>
              <c:idx val="0"/>
              <c:tx>
                <c:rich>
                  <a:bodyPr/>
                  <a:lstStyle/>
                  <a:p>
                    <a:fld id="{96EF6425-E8FF-4599-86CE-2829291B1104}" type="CELLRANGE">
                      <a:rPr lang="nl-BE"/>
                      <a:pPr/>
                      <a:t>[CELLRANGE]</a:t>
                    </a:fld>
                    <a:endParaRPr lang="nl-BE"/>
                  </a:p>
                </c:rich>
              </c:tx>
              <c:dLblPos val="in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0-274B-46D3-A43B-16606C90C622}"/>
                </c:ext>
              </c:extLst>
            </c:dLbl>
            <c:dLbl>
              <c:idx val="1"/>
              <c:tx>
                <c:rich>
                  <a:bodyPr/>
                  <a:lstStyle/>
                  <a:p>
                    <a:endParaRPr lang="en-US"/>
                  </a:p>
                </c:rich>
              </c:tx>
              <c:dLblPos val="inEnd"/>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1-274B-46D3-A43B-16606C90C622}"/>
                </c:ext>
              </c:extLst>
            </c:dLbl>
            <c:dLbl>
              <c:idx val="2"/>
              <c:tx>
                <c:rich>
                  <a:bodyPr/>
                  <a:lstStyle/>
                  <a:p>
                    <a:endParaRPr lang="en-US"/>
                  </a:p>
                </c:rich>
              </c:tx>
              <c:dLblPos val="inEnd"/>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2-274B-46D3-A43B-16606C90C622}"/>
                </c:ext>
              </c:extLst>
            </c:dLbl>
            <c:dLbl>
              <c:idx val="3"/>
              <c:tx>
                <c:rich>
                  <a:bodyPr/>
                  <a:lstStyle/>
                  <a:p>
                    <a:endParaRPr lang="en-US"/>
                  </a:p>
                </c:rich>
              </c:tx>
              <c:dLblPos val="inEnd"/>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3-274B-46D3-A43B-16606C90C622}"/>
                </c:ext>
              </c:extLst>
            </c:dLbl>
            <c:dLbl>
              <c:idx val="4"/>
              <c:tx>
                <c:rich>
                  <a:bodyPr/>
                  <a:lstStyle/>
                  <a:p>
                    <a:endParaRPr lang="en-US"/>
                  </a:p>
                </c:rich>
              </c:tx>
              <c:dLblPos val="inEnd"/>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4-274B-46D3-A43B-16606C90C622}"/>
                </c:ext>
              </c:extLst>
            </c:dLbl>
            <c:spPr>
              <a:noFill/>
              <a:ln>
                <a:noFill/>
              </a:ln>
              <a:effectLst/>
            </c:spPr>
            <c:txPr>
              <a:bodyPr rot="0" spcFirstLastPara="1" vertOverflow="ellipsis" horzOverflow="clip" vert="horz" wrap="square" lIns="0" tIns="0" rIns="0" bIns="0" anchor="b" anchorCtr="0">
                <a:spAutoFit/>
              </a:bodyPr>
              <a:lstStyle/>
              <a:p>
                <a:pPr>
                  <a:defRPr sz="1050" b="1" i="0" u="none" strike="noStrike" kern="1200" baseline="0">
                    <a:solidFill>
                      <a:schemeClr val="accent1"/>
                    </a:solidFill>
                    <a:latin typeface="Wingdings 3" panose="05040102010807070707" pitchFamily="18" charset="2"/>
                    <a:ea typeface="+mn-ea"/>
                    <a:cs typeface="+mn-cs"/>
                  </a:defRPr>
                </a:pPr>
                <a:endParaRPr lang="nl-BE"/>
              </a:p>
            </c:txPr>
            <c:dLblPos val="inEnd"/>
            <c:showLegendKey val="0"/>
            <c:showVal val="0"/>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a:noFill/>
                  <a:ln>
                    <a:noFill/>
                  </a:ln>
                </c15:spPr>
                <c15:showDataLabelsRange val="1"/>
                <c15:showLeaderLines val="0"/>
              </c:ext>
            </c:extLst>
          </c:dLbls>
          <c:val>
            <c:numRef>
              <c:f>PrepaGrafiek!$C$5:$F$5</c:f>
              <c:numCache>
                <c:formatCode>General</c:formatCode>
                <c:ptCount val="4"/>
                <c:pt idx="0" formatCode="0.00">
                  <c:v>0</c:v>
                </c:pt>
              </c:numCache>
            </c:numRef>
          </c:val>
          <c:extLst>
            <c:ext xmlns:c15="http://schemas.microsoft.com/office/drawing/2012/chart" uri="{02D57815-91ED-43cb-92C2-25804820EDAC}">
              <c15:datalabelsRange>
                <c15:f>PrepaGrafiek!$H$4</c15:f>
                <c15:dlblRangeCache>
                  <c:ptCount val="1"/>
                  <c:pt idx="0">
                    <c:v>u</c:v>
                  </c:pt>
                </c15:dlblRangeCache>
              </c15:datalabelsRange>
            </c:ext>
            <c:ext xmlns:c16="http://schemas.microsoft.com/office/drawing/2014/chart" uri="{C3380CC4-5D6E-409C-BE32-E72D297353CC}">
              <c16:uniqueId val="{00000005-274B-46D3-A43B-16606C90C622}"/>
            </c:ext>
          </c:extLst>
        </c:ser>
        <c:ser>
          <c:idx val="5"/>
          <c:order val="4"/>
          <c:spPr>
            <a:solidFill>
              <a:schemeClr val="accent1"/>
            </a:solidFill>
            <a:ln w="12700" cmpd="sng">
              <a:solidFill>
                <a:schemeClr val="accent1"/>
              </a:solidFill>
            </a:ln>
            <a:effectLst/>
          </c:spPr>
          <c:invertIfNegative val="0"/>
          <c:val>
            <c:numRef>
              <c:f>PrepaGrafiek!$C$6:$F$6</c:f>
              <c:numCache>
                <c:formatCode>General</c:formatCode>
                <c:ptCount val="4"/>
                <c:pt idx="0">
                  <c:v>5.0000000000000001E-3</c:v>
                </c:pt>
              </c:numCache>
            </c:numRef>
          </c:val>
          <c:extLst>
            <c:ext xmlns:c16="http://schemas.microsoft.com/office/drawing/2014/chart" uri="{C3380CC4-5D6E-409C-BE32-E72D297353CC}">
              <c16:uniqueId val="{00000006-274B-46D3-A43B-16606C90C622}"/>
            </c:ext>
          </c:extLst>
        </c:ser>
        <c:ser>
          <c:idx val="6"/>
          <c:order val="5"/>
          <c:spPr>
            <a:noFill/>
            <a:ln>
              <a:noFill/>
            </a:ln>
            <a:effectLst/>
          </c:spPr>
          <c:invertIfNegative val="0"/>
          <c:dLbls>
            <c:dLbl>
              <c:idx val="1"/>
              <c:tx>
                <c:rich>
                  <a:bodyPr/>
                  <a:lstStyle/>
                  <a:p>
                    <a:endParaRPr lang="en-US"/>
                  </a:p>
                </c:rich>
              </c:tx>
              <c:dLblPos val="inBase"/>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D-274B-46D3-A43B-16606C90C622}"/>
                </c:ext>
              </c:extLst>
            </c:dLbl>
            <c:dLbl>
              <c:idx val="2"/>
              <c:tx>
                <c:rich>
                  <a:bodyPr/>
                  <a:lstStyle/>
                  <a:p>
                    <a:endParaRPr lang="en-US"/>
                  </a:p>
                </c:rich>
              </c:tx>
              <c:dLblPos val="inBase"/>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E-274B-46D3-A43B-16606C90C622}"/>
                </c:ext>
              </c:extLst>
            </c:dLbl>
            <c:dLbl>
              <c:idx val="3"/>
              <c:tx>
                <c:rich>
                  <a:bodyPr/>
                  <a:lstStyle/>
                  <a:p>
                    <a:endParaRPr lang="en-US"/>
                  </a:p>
                </c:rich>
              </c:tx>
              <c:dLblPos val="inBase"/>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F-274B-46D3-A43B-16606C90C622}"/>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accent1"/>
                    </a:solidFill>
                    <a:latin typeface="+mn-lt"/>
                    <a:ea typeface="+mn-ea"/>
                    <a:cs typeface="+mn-cs"/>
                  </a:defRPr>
                </a:pPr>
                <a:endParaRPr lang="nl-BE"/>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PrepaGrafiek!$C$7:$F$7</c:f>
              <c:numCache>
                <c:formatCode>General</c:formatCode>
                <c:ptCount val="4"/>
                <c:pt idx="0" formatCode="0.00">
                  <c:v>0</c:v>
                </c:pt>
              </c:numCache>
            </c:numRef>
          </c:val>
          <c:extLst>
            <c:ext xmlns:c16="http://schemas.microsoft.com/office/drawing/2014/chart" uri="{C3380CC4-5D6E-409C-BE32-E72D297353CC}">
              <c16:uniqueId val="{0000000B-274B-46D3-A43B-16606C90C622}"/>
            </c:ext>
          </c:extLst>
        </c:ser>
        <c:dLbls>
          <c:showLegendKey val="0"/>
          <c:showVal val="0"/>
          <c:showCatName val="0"/>
          <c:showSerName val="0"/>
          <c:showPercent val="0"/>
          <c:showBubbleSize val="0"/>
        </c:dLbls>
        <c:gapWidth val="0"/>
        <c:overlap val="100"/>
        <c:axId val="820529488"/>
        <c:axId val="820514072"/>
      </c:barChart>
      <c:barChart>
        <c:barDir val="bar"/>
        <c:grouping val="stacked"/>
        <c:varyColors val="0"/>
        <c:ser>
          <c:idx val="0"/>
          <c:order val="0"/>
          <c:spPr>
            <a:gradFill flip="none" rotWithShape="1">
              <a:gsLst>
                <a:gs pos="0">
                  <a:srgbClr val="FF0000"/>
                </a:gs>
                <a:gs pos="100000">
                  <a:srgbClr val="FFC000"/>
                </a:gs>
              </a:gsLst>
              <a:lin ang="0" scaled="1"/>
              <a:tileRect/>
            </a:gradFill>
            <a:ln>
              <a:noFill/>
            </a:ln>
            <a:effectLst/>
          </c:spPr>
          <c:invertIfNegative val="0"/>
          <c:val>
            <c:numRef>
              <c:f>PrepaGrafiek!$C$4</c:f>
              <c:numCache>
                <c:formatCode>General</c:formatCode>
                <c:ptCount val="1"/>
                <c:pt idx="0">
                  <c:v>0.33300000000000002</c:v>
                </c:pt>
              </c:numCache>
            </c:numRef>
          </c:val>
          <c:extLst>
            <c:ext xmlns:c16="http://schemas.microsoft.com/office/drawing/2014/chart" uri="{C3380CC4-5D6E-409C-BE32-E72D297353CC}">
              <c16:uniqueId val="{00000007-274B-46D3-A43B-16606C90C622}"/>
            </c:ext>
          </c:extLst>
        </c:ser>
        <c:ser>
          <c:idx val="1"/>
          <c:order val="1"/>
          <c:spPr>
            <a:gradFill flip="none" rotWithShape="1">
              <a:gsLst>
                <a:gs pos="0">
                  <a:srgbClr val="FFC000"/>
                </a:gs>
                <a:gs pos="100000">
                  <a:srgbClr val="FFFF00"/>
                </a:gs>
              </a:gsLst>
              <a:lin ang="0" scaled="1"/>
              <a:tileRect/>
            </a:gradFill>
            <a:ln>
              <a:noFill/>
            </a:ln>
            <a:effectLst/>
          </c:spPr>
          <c:invertIfNegative val="0"/>
          <c:val>
            <c:numRef>
              <c:f>PrepaGrafiek!$D$4</c:f>
              <c:numCache>
                <c:formatCode>General</c:formatCode>
                <c:ptCount val="1"/>
                <c:pt idx="0">
                  <c:v>0.33300000000000002</c:v>
                </c:pt>
              </c:numCache>
            </c:numRef>
          </c:val>
          <c:extLst>
            <c:ext xmlns:c16="http://schemas.microsoft.com/office/drawing/2014/chart" uri="{C3380CC4-5D6E-409C-BE32-E72D297353CC}">
              <c16:uniqueId val="{00000008-274B-46D3-A43B-16606C90C622}"/>
            </c:ext>
          </c:extLst>
        </c:ser>
        <c:ser>
          <c:idx val="2"/>
          <c:order val="2"/>
          <c:spPr>
            <a:gradFill flip="none" rotWithShape="1">
              <a:gsLst>
                <a:gs pos="0">
                  <a:srgbClr val="FFFF00"/>
                </a:gs>
                <a:gs pos="100000">
                  <a:srgbClr val="00B050"/>
                </a:gs>
              </a:gsLst>
              <a:lin ang="0" scaled="1"/>
              <a:tileRect/>
            </a:gradFill>
            <a:ln>
              <a:noFill/>
            </a:ln>
            <a:effectLst/>
          </c:spPr>
          <c:invertIfNegative val="0"/>
          <c:val>
            <c:numRef>
              <c:f>PrepaGrafiek!$E$4</c:f>
              <c:numCache>
                <c:formatCode>General</c:formatCode>
                <c:ptCount val="1"/>
                <c:pt idx="0">
                  <c:v>0.33400000000000002</c:v>
                </c:pt>
              </c:numCache>
            </c:numRef>
          </c:val>
          <c:extLst>
            <c:ext xmlns:c16="http://schemas.microsoft.com/office/drawing/2014/chart" uri="{C3380CC4-5D6E-409C-BE32-E72D297353CC}">
              <c16:uniqueId val="{00000009-274B-46D3-A43B-16606C90C622}"/>
            </c:ext>
          </c:extLst>
        </c:ser>
        <c:dLbls>
          <c:showLegendKey val="0"/>
          <c:showVal val="0"/>
          <c:showCatName val="0"/>
          <c:showSerName val="0"/>
          <c:showPercent val="0"/>
          <c:showBubbleSize val="0"/>
        </c:dLbls>
        <c:gapWidth val="72"/>
        <c:overlap val="100"/>
        <c:axId val="820568520"/>
        <c:axId val="820561632"/>
      </c:barChart>
      <c:valAx>
        <c:axId val="820514072"/>
        <c:scaling>
          <c:orientation val="minMax"/>
          <c:max val="4"/>
        </c:scaling>
        <c:delete val="1"/>
        <c:axPos val="t"/>
        <c:numFmt formatCode="0.00" sourceLinked="1"/>
        <c:majorTickMark val="out"/>
        <c:minorTickMark val="none"/>
        <c:tickLblPos val="nextTo"/>
        <c:crossAx val="820529488"/>
        <c:crosses val="max"/>
        <c:crossBetween val="between"/>
      </c:valAx>
      <c:catAx>
        <c:axId val="820529488"/>
        <c:scaling>
          <c:orientation val="minMax"/>
        </c:scaling>
        <c:delete val="1"/>
        <c:axPos val="l"/>
        <c:majorTickMark val="out"/>
        <c:minorTickMark val="none"/>
        <c:tickLblPos val="nextTo"/>
        <c:crossAx val="820514072"/>
        <c:crosses val="autoZero"/>
        <c:auto val="1"/>
        <c:lblAlgn val="ctr"/>
        <c:lblOffset val="100"/>
        <c:noMultiLvlLbl val="0"/>
      </c:catAx>
      <c:valAx>
        <c:axId val="820561632"/>
        <c:scaling>
          <c:orientation val="minMax"/>
          <c:max val="1"/>
          <c:min val="0"/>
        </c:scaling>
        <c:delete val="0"/>
        <c:axPos val="b"/>
        <c:numFmt formatCode="General" sourceLinked="1"/>
        <c:majorTickMark val="out"/>
        <c:minorTickMark val="none"/>
        <c:tickLblPos val="none"/>
        <c:spPr>
          <a:noFill/>
          <a:ln>
            <a:noFill/>
          </a:ln>
          <a:effectLst/>
        </c:spPr>
        <c:txPr>
          <a:bodyPr rot="-60000000" spcFirstLastPara="1" vertOverflow="ellipsis" vert="horz" wrap="square" anchor="ctr" anchorCtr="1"/>
          <a:lstStyle/>
          <a:p>
            <a:pPr>
              <a:defRPr sz="900" b="0" i="0" u="none" strike="noStrike" kern="1200" baseline="0">
                <a:solidFill>
                  <a:schemeClr val="accent1"/>
                </a:solidFill>
                <a:latin typeface="+mn-lt"/>
                <a:ea typeface="+mn-ea"/>
                <a:cs typeface="+mn-cs"/>
              </a:defRPr>
            </a:pPr>
            <a:endParaRPr lang="nl-BE"/>
          </a:p>
        </c:txPr>
        <c:crossAx val="820568520"/>
        <c:crosses val="autoZero"/>
        <c:crossBetween val="between"/>
        <c:majorUnit val="0.1"/>
      </c:valAx>
      <c:catAx>
        <c:axId val="820568520"/>
        <c:scaling>
          <c:orientation val="minMax"/>
        </c:scaling>
        <c:delete val="1"/>
        <c:axPos val="r"/>
        <c:majorTickMark val="out"/>
        <c:minorTickMark val="none"/>
        <c:tickLblPos val="nextTo"/>
        <c:crossAx val="820561632"/>
        <c:crosses val="max"/>
        <c:auto val="1"/>
        <c:lblAlgn val="ctr"/>
        <c:lblOffset val="100"/>
        <c:noMultiLvlLbl val="0"/>
      </c:cat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nl-BE"/>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chart" Target="../charts/chart1.xml"/></Relationships>
</file>

<file path=xl/drawings/_rels/vmlDrawing1.v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image" Target="../media/image3.jpeg"/><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image" Target="../media/image3.jpe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205740</xdr:colOff>
      <xdr:row>10</xdr:row>
      <xdr:rowOff>15242</xdr:rowOff>
    </xdr:from>
    <xdr:to>
      <xdr:col>1</xdr:col>
      <xdr:colOff>5469255</xdr:colOff>
      <xdr:row>11</xdr:row>
      <xdr:rowOff>381000</xdr:rowOff>
    </xdr:to>
    <xdr:pic>
      <xdr:nvPicPr>
        <xdr:cNvPr id="2" name="Afbeelding 1">
          <a:extLst>
            <a:ext uri="{FF2B5EF4-FFF2-40B4-BE49-F238E27FC236}">
              <a16:creationId xmlns:a16="http://schemas.microsoft.com/office/drawing/2014/main" id="{C2943B4D-DFB6-480A-BA49-1411A6AA3D58}"/>
            </a:ext>
          </a:extLst>
        </xdr:cNvPr>
        <xdr:cNvPicPr>
          <a:picLocks/>
        </xdr:cNvPicPr>
      </xdr:nvPicPr>
      <xdr:blipFill>
        <a:blip xmlns:r="http://schemas.openxmlformats.org/officeDocument/2006/relationships" r:embed="rId1"/>
        <a:stretch>
          <a:fillRect/>
        </a:stretch>
      </xdr:blipFill>
      <xdr:spPr>
        <a:xfrm>
          <a:off x="365760" y="2659382"/>
          <a:ext cx="5273040" cy="5486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85266</xdr:colOff>
      <xdr:row>9</xdr:row>
      <xdr:rowOff>121920</xdr:rowOff>
    </xdr:from>
    <xdr:to>
      <xdr:col>5</xdr:col>
      <xdr:colOff>256715</xdr:colOff>
      <xdr:row>13</xdr:row>
      <xdr:rowOff>114300</xdr:rowOff>
    </xdr:to>
    <xdr:graphicFrame macro="">
      <xdr:nvGraphicFramePr>
        <xdr:cNvPr id="4" name="Chart 3">
          <a:extLst>
            <a:ext uri="{FF2B5EF4-FFF2-40B4-BE49-F238E27FC236}">
              <a16:creationId xmlns:a16="http://schemas.microsoft.com/office/drawing/2014/main" id="{94D80527-2350-47FB-A33B-9EF72AE6FE7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6</xdr:col>
      <xdr:colOff>236220</xdr:colOff>
      <xdr:row>17</xdr:row>
      <xdr:rowOff>125730</xdr:rowOff>
    </xdr:from>
    <xdr:to>
      <xdr:col>8</xdr:col>
      <xdr:colOff>645334</xdr:colOff>
      <xdr:row>32</xdr:row>
      <xdr:rowOff>20557</xdr:rowOff>
    </xdr:to>
    <xdr:pic>
      <xdr:nvPicPr>
        <xdr:cNvPr id="3" name="Picture 2">
          <a:extLst>
            <a:ext uri="{FF2B5EF4-FFF2-40B4-BE49-F238E27FC236}">
              <a16:creationId xmlns:a16="http://schemas.microsoft.com/office/drawing/2014/main" id="{2915435B-1C82-4B03-8ADA-9F9D46C2F590}"/>
            </a:ext>
          </a:extLst>
        </xdr:cNvPr>
        <xdr:cNvPicPr>
          <a:picLocks noChangeAspect="1"/>
        </xdr:cNvPicPr>
      </xdr:nvPicPr>
      <xdr:blipFill>
        <a:blip xmlns:r="http://schemas.openxmlformats.org/officeDocument/2006/relationships" r:embed="rId2"/>
        <a:stretch>
          <a:fillRect/>
        </a:stretch>
      </xdr:blipFill>
      <xdr:spPr>
        <a:xfrm>
          <a:off x="9174480" y="3318510"/>
          <a:ext cx="3777154" cy="3078082"/>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5D0CD80-0609-4687-93B1-0378E99F0E32}" name="tblAlbedo" displayName="tblAlbedo" ref="B11:B25" totalsRowShown="0" dataDxfId="6" tableBorderDxfId="5">
  <autoFilter ref="B11:B25" xr:uid="{D992185E-B1A1-4E93-9724-830FA7C262B7}"/>
  <tableColumns count="1">
    <tableColumn id="1" xr3:uid="{C7EC0768-9BC4-4707-B216-6E0556DAFD1E}" name="AlbedoWaarde" dataDxfId="4"/>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blIndicatoren" displayName="tblIndicatoren" ref="B3:C17" totalsRowShown="0" headerRowBorderDxfId="3" tableBorderDxfId="2">
  <autoFilter ref="B3:C17" xr:uid="{00000000-0009-0000-0100-000002000000}"/>
  <tableColumns count="2">
    <tableColumn id="1" xr3:uid="{00000000-0010-0000-0000-000001000000}" name="Kolom1" dataDxfId="1"/>
    <tableColumn id="2" xr3:uid="{00000000-0010-0000-0000-000002000000}" name="Albedo-waarde" dataDxfId="0"/>
  </tableColumns>
  <tableStyleInfo name="TableStyleMedium2" showFirstColumn="0" showLastColumn="0" showRowStripes="1" showColumnStripes="0"/>
</table>
</file>

<file path=xl/theme/theme1.xml><?xml version="1.0" encoding="utf-8"?>
<a:theme xmlns:a="http://schemas.openxmlformats.org/drawingml/2006/main" name="Kantoor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omments" Target="../comments1.xml"/><Relationship Id="rId4" Type="http://schemas.openxmlformats.org/officeDocument/2006/relationships/vmlDrawing" Target="../drawings/vmlDrawing3.vml"/></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49609B-D2D8-4856-B267-059D57B37C25}">
  <sheetPr codeName="Sheet1">
    <pageSetUpPr fitToPage="1"/>
  </sheetPr>
  <dimension ref="A1:C16"/>
  <sheetViews>
    <sheetView showGridLines="0" showRowColHeaders="0" zoomScaleNormal="100" workbookViewId="0"/>
  </sheetViews>
  <sheetFormatPr defaultColWidth="0" defaultRowHeight="14.4" zeroHeight="1" x14ac:dyDescent="0.3"/>
  <cols>
    <col min="1" max="1" width="2.33203125" customWidth="1"/>
    <col min="2" max="2" width="89" customWidth="1"/>
    <col min="3" max="3" width="3.6640625" customWidth="1"/>
    <col min="4" max="16384" width="9.109375" hidden="1"/>
  </cols>
  <sheetData>
    <row r="1" spans="2:2" s="30" customFormat="1" ht="15" customHeight="1" x14ac:dyDescent="0.3"/>
    <row r="2" spans="2:2" s="34" customFormat="1" ht="20.100000000000001" customHeight="1" x14ac:dyDescent="0.3">
      <c r="B2" s="26" t="s">
        <v>48</v>
      </c>
    </row>
    <row r="3" spans="2:2" s="30" customFormat="1" ht="15" customHeight="1" x14ac:dyDescent="0.3">
      <c r="B3" s="31"/>
    </row>
    <row r="4" spans="2:2" ht="45.6" customHeight="1" x14ac:dyDescent="0.3">
      <c r="B4" s="1" t="s">
        <v>35</v>
      </c>
    </row>
    <row r="5" spans="2:2" x14ac:dyDescent="0.3">
      <c r="B5" s="1"/>
    </row>
    <row r="6" spans="2:2" x14ac:dyDescent="0.3">
      <c r="B6" s="2" t="s">
        <v>55</v>
      </c>
    </row>
    <row r="7" spans="2:2" x14ac:dyDescent="0.3">
      <c r="B7" s="1"/>
    </row>
    <row r="8" spans="2:2" x14ac:dyDescent="0.3">
      <c r="B8" s="59" t="s">
        <v>20</v>
      </c>
    </row>
    <row r="9" spans="2:2" ht="43.2" x14ac:dyDescent="0.3">
      <c r="B9" s="35" t="s">
        <v>36</v>
      </c>
    </row>
    <row r="10" spans="2:2" ht="28.8" x14ac:dyDescent="0.3">
      <c r="B10" s="35" t="s">
        <v>52</v>
      </c>
    </row>
    <row r="11" spans="2:2" x14ac:dyDescent="0.3">
      <c r="B11" s="35"/>
    </row>
    <row r="12" spans="2:2" ht="39.6" customHeight="1" x14ac:dyDescent="0.3">
      <c r="B12" s="51"/>
    </row>
    <row r="13" spans="2:2" x14ac:dyDescent="0.3">
      <c r="B13" s="2"/>
    </row>
    <row r="14" spans="2:2" x14ac:dyDescent="0.3">
      <c r="B14" s="59" t="s">
        <v>10</v>
      </c>
    </row>
    <row r="15" spans="2:2" ht="57.6" x14ac:dyDescent="0.3">
      <c r="B15" s="35" t="s">
        <v>25</v>
      </c>
    </row>
    <row r="16" spans="2:2" x14ac:dyDescent="0.3"/>
  </sheetData>
  <sheetProtection algorithmName="SHA-512" hashValue="FngoplbjXKGDhOocjom/mta0jU+3DFcBlZwR560CI7gqs8ZNyTVbUyFF9U+lnZOLSOlJdp4PMwcY3zBm5Fu8Iw==" saltValue="fSfEdCE90f7QrAaM79GO2A==" spinCount="100000" sheet="1" objects="1" scenarios="1" formatColumns="0" formatRows="0" insertColumns="0" insertRows="0"/>
  <pageMargins left="0.70866141732283472" right="0.70866141732283472" top="1.1811023622047245" bottom="0.98425196850393704" header="0.51181102362204722" footer="0.31496062992125984"/>
  <pageSetup paperSize="9" fitToWidth="0" orientation="portrait" horizontalDpi="4294967293" r:id="rId1"/>
  <headerFooter scaleWithDoc="0">
    <oddHeader>&amp;L&amp;G</oddHeader>
    <oddFooter>&amp;L&amp;G&amp;R&amp;G</oddFooter>
  </headerFooter>
  <drawing r:id="rId2"/>
  <legacyDrawingHF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7E1229-0B11-4907-8B6F-D52F0D09FC73}">
  <sheetPr codeName="Sheet2">
    <pageSetUpPr fitToPage="1"/>
  </sheetPr>
  <dimension ref="A1:I80"/>
  <sheetViews>
    <sheetView showGridLines="0" showRowColHeaders="0" tabSelected="1" zoomScaleNormal="100" workbookViewId="0"/>
  </sheetViews>
  <sheetFormatPr defaultColWidth="0" defaultRowHeight="14.4" zeroHeight="1" x14ac:dyDescent="0.3"/>
  <cols>
    <col min="1" max="1" width="2.33203125" style="96" customWidth="1"/>
    <col min="2" max="2" width="53.44140625" style="96" customWidth="1"/>
    <col min="3" max="3" width="17" style="96" customWidth="1"/>
    <col min="4" max="4" width="18.44140625" style="96" customWidth="1"/>
    <col min="5" max="6" width="19.5546875" style="96" customWidth="1"/>
    <col min="7" max="7" width="3.6640625" style="96" customWidth="1"/>
    <col min="8" max="8" width="45.44140625" style="96" customWidth="1"/>
    <col min="9" max="9" width="12.6640625" style="96" customWidth="1"/>
    <col min="10" max="16384" width="9" hidden="1"/>
  </cols>
  <sheetData>
    <row r="1" spans="1:7" ht="15" customHeight="1" x14ac:dyDescent="0.3">
      <c r="A1" s="95"/>
      <c r="B1" s="3"/>
      <c r="C1" s="4"/>
      <c r="D1" s="4"/>
      <c r="E1" s="4"/>
      <c r="F1" s="4"/>
    </row>
    <row r="2" spans="1:7" ht="20.100000000000001" customHeight="1" x14ac:dyDescent="0.3">
      <c r="A2" s="97"/>
      <c r="B2" s="33" t="s">
        <v>37</v>
      </c>
      <c r="C2" s="32"/>
      <c r="D2" s="108" t="s">
        <v>44</v>
      </c>
      <c r="E2" s="108"/>
      <c r="F2" s="108"/>
    </row>
    <row r="3" spans="1:7" ht="15" customHeight="1" x14ac:dyDescent="0.3">
      <c r="A3" s="95"/>
      <c r="B3" s="53"/>
      <c r="C3" s="3"/>
      <c r="D3" s="3"/>
      <c r="E3" s="3"/>
      <c r="F3" s="3"/>
      <c r="G3" s="95"/>
    </row>
    <row r="4" spans="1:7" x14ac:dyDescent="0.3">
      <c r="B4" s="106" t="s">
        <v>29</v>
      </c>
      <c r="C4" s="106"/>
      <c r="D4" s="106"/>
      <c r="E4" s="106"/>
      <c r="F4" s="106"/>
    </row>
    <row r="5" spans="1:7" x14ac:dyDescent="0.3">
      <c r="B5" s="98"/>
    </row>
    <row r="6" spans="1:7" ht="28.8" x14ac:dyDescent="0.3">
      <c r="A6" s="95"/>
      <c r="B6" s="44"/>
      <c r="C6" s="19" t="s">
        <v>0</v>
      </c>
      <c r="D6" s="19" t="s">
        <v>3</v>
      </c>
      <c r="E6" s="23" t="s">
        <v>53</v>
      </c>
      <c r="F6" s="20" t="s">
        <v>30</v>
      </c>
      <c r="G6" s="95"/>
    </row>
    <row r="7" spans="1:7" x14ac:dyDescent="0.3">
      <c r="B7" s="77" t="s">
        <v>31</v>
      </c>
      <c r="C7" s="70">
        <f>SUM(C8:C9)</f>
        <v>0</v>
      </c>
      <c r="D7" s="71">
        <f>SUM(D8:D9)</f>
        <v>0</v>
      </c>
      <c r="E7" s="72">
        <f>SUM(E8*D8,E9*D9)</f>
        <v>0</v>
      </c>
      <c r="F7" s="73" t="str">
        <f>IF(E7=0,"",IF(E7&lt;0.33,"goed",IF(E7&lt;0.66,"beter","uitstekend")))</f>
        <v/>
      </c>
    </row>
    <row r="8" spans="1:7" x14ac:dyDescent="0.3">
      <c r="B8" s="78" t="s">
        <v>26</v>
      </c>
      <c r="C8" s="74">
        <f>C20</f>
        <v>0</v>
      </c>
      <c r="D8" s="75">
        <f>IFERROR(C8/C7,0)</f>
        <v>0</v>
      </c>
      <c r="E8" s="76">
        <f>F20</f>
        <v>0</v>
      </c>
      <c r="F8" s="94"/>
    </row>
    <row r="9" spans="1:7" x14ac:dyDescent="0.3">
      <c r="B9" s="78" t="s">
        <v>27</v>
      </c>
      <c r="C9" s="74">
        <f>C35</f>
        <v>0</v>
      </c>
      <c r="D9" s="75">
        <f>IFERROR(C9/C7,0)</f>
        <v>0</v>
      </c>
      <c r="E9" s="76">
        <f>F35</f>
        <v>0</v>
      </c>
      <c r="F9" s="99"/>
    </row>
    <row r="10" spans="1:7" x14ac:dyDescent="0.3">
      <c r="A10" s="95"/>
      <c r="B10" s="40"/>
      <c r="C10" s="28"/>
      <c r="D10" s="29"/>
      <c r="E10" s="95"/>
      <c r="F10" s="22"/>
      <c r="G10" s="95"/>
    </row>
    <row r="11" spans="1:7" x14ac:dyDescent="0.3">
      <c r="A11" s="95"/>
      <c r="B11" s="40"/>
      <c r="C11" s="28"/>
      <c r="D11" s="29"/>
      <c r="E11" s="21"/>
      <c r="F11" s="95"/>
      <c r="G11" s="95"/>
    </row>
    <row r="12" spans="1:7" x14ac:dyDescent="0.3">
      <c r="A12" s="95"/>
      <c r="B12" s="40"/>
      <c r="C12" s="28"/>
      <c r="D12" s="29"/>
      <c r="E12" s="21"/>
      <c r="F12" s="22"/>
      <c r="G12" s="95"/>
    </row>
    <row r="13" spans="1:7" x14ac:dyDescent="0.3">
      <c r="A13" s="95"/>
      <c r="B13" s="40"/>
      <c r="C13" s="28"/>
      <c r="D13" s="29"/>
      <c r="E13" s="21"/>
      <c r="F13" s="22"/>
      <c r="G13" s="95"/>
    </row>
    <row r="14" spans="1:7" x14ac:dyDescent="0.3">
      <c r="A14" s="95"/>
      <c r="B14" s="40"/>
      <c r="C14" s="28"/>
      <c r="D14" s="29"/>
      <c r="E14" s="21"/>
      <c r="F14" s="22"/>
      <c r="G14" s="95"/>
    </row>
    <row r="15" spans="1:7" x14ac:dyDescent="0.3">
      <c r="A15" s="95"/>
      <c r="B15" s="61"/>
      <c r="C15" s="28"/>
      <c r="D15" s="29"/>
      <c r="E15" s="21"/>
      <c r="F15" s="22"/>
      <c r="G15" s="95"/>
    </row>
    <row r="16" spans="1:7" x14ac:dyDescent="0.3"/>
    <row r="17" spans="1:9" x14ac:dyDescent="0.3">
      <c r="B17" s="107" t="s">
        <v>34</v>
      </c>
      <c r="C17" s="107"/>
      <c r="D17" s="107"/>
      <c r="E17" s="107"/>
      <c r="F17" s="107"/>
    </row>
    <row r="18" spans="1:9" x14ac:dyDescent="0.3">
      <c r="B18" s="43"/>
      <c r="C18" s="18"/>
      <c r="D18" s="5"/>
      <c r="E18" s="6"/>
      <c r="F18" s="5"/>
    </row>
    <row r="19" spans="1:9" ht="49.5" customHeight="1" x14ac:dyDescent="0.3">
      <c r="B19" s="36"/>
      <c r="C19" s="19" t="s">
        <v>0</v>
      </c>
      <c r="D19" s="24" t="s">
        <v>19</v>
      </c>
      <c r="E19" s="20" t="s">
        <v>28</v>
      </c>
      <c r="F19" s="20" t="s">
        <v>32</v>
      </c>
    </row>
    <row r="20" spans="1:9" x14ac:dyDescent="0.3">
      <c r="B20" s="25" t="s">
        <v>56</v>
      </c>
      <c r="C20" s="62">
        <f>SUM(C21,C22)</f>
        <v>0</v>
      </c>
      <c r="D20" s="63"/>
      <c r="E20" s="64">
        <f>IFERROR(C20/C7,0)</f>
        <v>0</v>
      </c>
      <c r="F20" s="79">
        <f>SUM(F21,F22)</f>
        <v>0</v>
      </c>
    </row>
    <row r="21" spans="1:9" x14ac:dyDescent="0.3">
      <c r="A21" s="95"/>
      <c r="B21" s="39" t="s">
        <v>1</v>
      </c>
      <c r="C21" s="85"/>
      <c r="D21" s="83">
        <v>1</v>
      </c>
      <c r="E21" s="67">
        <f>IFERROR(C21/$C$7,0)</f>
        <v>0</v>
      </c>
      <c r="F21" s="68">
        <f>D21*E21</f>
        <v>0</v>
      </c>
      <c r="G21" s="95"/>
      <c r="H21" s="95"/>
      <c r="I21" s="95"/>
    </row>
    <row r="22" spans="1:9" x14ac:dyDescent="0.3">
      <c r="B22" s="38" t="s">
        <v>2</v>
      </c>
      <c r="C22" s="84">
        <f>SUM(C23:C32)</f>
        <v>0</v>
      </c>
      <c r="D22" s="65"/>
      <c r="E22" s="66">
        <f>IFERROR(C22/$C$7,0)</f>
        <v>0</v>
      </c>
      <c r="F22" s="69">
        <f>SUM(F23:F32)</f>
        <v>0</v>
      </c>
    </row>
    <row r="23" spans="1:9" ht="15" customHeight="1" x14ac:dyDescent="0.3">
      <c r="B23" s="105" t="s">
        <v>50</v>
      </c>
      <c r="C23" s="86"/>
      <c r="D23" s="87"/>
      <c r="E23" s="81">
        <f>IFERROR(C23/$C$7,0)</f>
        <v>0</v>
      </c>
      <c r="F23" s="100">
        <f>E23*D23</f>
        <v>0</v>
      </c>
    </row>
    <row r="24" spans="1:9" x14ac:dyDescent="0.3">
      <c r="B24" s="105" t="s">
        <v>51</v>
      </c>
      <c r="C24" s="88"/>
      <c r="D24" s="89"/>
      <c r="E24" s="82">
        <f t="shared" ref="E24:E32" si="0">IFERROR(C24/$C$7,0)</f>
        <v>0</v>
      </c>
      <c r="F24" s="101">
        <f t="shared" ref="F24:F32" si="1">E24*D24</f>
        <v>0</v>
      </c>
    </row>
    <row r="25" spans="1:9" x14ac:dyDescent="0.3">
      <c r="B25" s="105" t="s">
        <v>21</v>
      </c>
      <c r="C25" s="90"/>
      <c r="D25" s="89"/>
      <c r="E25" s="82">
        <f t="shared" si="0"/>
        <v>0</v>
      </c>
      <c r="F25" s="101">
        <f t="shared" si="1"/>
        <v>0</v>
      </c>
    </row>
    <row r="26" spans="1:9" x14ac:dyDescent="0.3">
      <c r="B26" s="105" t="s">
        <v>21</v>
      </c>
      <c r="C26" s="90"/>
      <c r="D26" s="89"/>
      <c r="E26" s="82">
        <f t="shared" si="0"/>
        <v>0</v>
      </c>
      <c r="F26" s="101">
        <f t="shared" si="1"/>
        <v>0</v>
      </c>
    </row>
    <row r="27" spans="1:9" x14ac:dyDescent="0.3">
      <c r="B27" s="105" t="s">
        <v>21</v>
      </c>
      <c r="C27" s="90"/>
      <c r="D27" s="89"/>
      <c r="E27" s="82">
        <f t="shared" si="0"/>
        <v>0</v>
      </c>
      <c r="F27" s="101">
        <f t="shared" si="1"/>
        <v>0</v>
      </c>
    </row>
    <row r="28" spans="1:9" x14ac:dyDescent="0.3">
      <c r="B28" s="105" t="s">
        <v>21</v>
      </c>
      <c r="C28" s="88"/>
      <c r="D28" s="89"/>
      <c r="E28" s="82">
        <f t="shared" si="0"/>
        <v>0</v>
      </c>
      <c r="F28" s="101">
        <f t="shared" si="1"/>
        <v>0</v>
      </c>
    </row>
    <row r="29" spans="1:9" x14ac:dyDescent="0.3">
      <c r="B29" s="105" t="s">
        <v>21</v>
      </c>
      <c r="C29" s="88"/>
      <c r="D29" s="89"/>
      <c r="E29" s="82">
        <f t="shared" si="0"/>
        <v>0</v>
      </c>
      <c r="F29" s="101">
        <f t="shared" si="1"/>
        <v>0</v>
      </c>
    </row>
    <row r="30" spans="1:9" x14ac:dyDescent="0.3">
      <c r="B30" s="105" t="s">
        <v>21</v>
      </c>
      <c r="C30" s="88"/>
      <c r="D30" s="89"/>
      <c r="E30" s="82">
        <f t="shared" si="0"/>
        <v>0</v>
      </c>
      <c r="F30" s="101">
        <f t="shared" si="1"/>
        <v>0</v>
      </c>
    </row>
    <row r="31" spans="1:9" x14ac:dyDescent="0.3">
      <c r="B31" s="105" t="s">
        <v>21</v>
      </c>
      <c r="C31" s="88"/>
      <c r="D31" s="89"/>
      <c r="E31" s="82">
        <f t="shared" si="0"/>
        <v>0</v>
      </c>
      <c r="F31" s="101">
        <f t="shared" si="1"/>
        <v>0</v>
      </c>
    </row>
    <row r="32" spans="1:9" x14ac:dyDescent="0.3">
      <c r="B32" s="105" t="s">
        <v>21</v>
      </c>
      <c r="C32" s="90"/>
      <c r="D32" s="89"/>
      <c r="E32" s="82">
        <f t="shared" si="0"/>
        <v>0</v>
      </c>
      <c r="F32" s="101">
        <f t="shared" si="1"/>
        <v>0</v>
      </c>
    </row>
    <row r="33" spans="2:6" x14ac:dyDescent="0.3">
      <c r="B33" s="102"/>
      <c r="C33" s="103"/>
      <c r="D33" s="103"/>
      <c r="E33" s="103"/>
      <c r="F33" s="103"/>
    </row>
    <row r="34" spans="2:6" ht="28.8" x14ac:dyDescent="0.3">
      <c r="B34" s="104"/>
      <c r="C34" s="19" t="s">
        <v>0</v>
      </c>
      <c r="D34" s="24" t="s">
        <v>19</v>
      </c>
      <c r="E34" s="20" t="s">
        <v>28</v>
      </c>
      <c r="F34" s="20" t="s">
        <v>32</v>
      </c>
    </row>
    <row r="35" spans="2:6" x14ac:dyDescent="0.3">
      <c r="B35" s="80" t="s">
        <v>57</v>
      </c>
      <c r="C35" s="62">
        <f>SUM(C36,C37)</f>
        <v>0</v>
      </c>
      <c r="D35" s="63"/>
      <c r="E35" s="64">
        <f>IFERROR(C35/$C$7,0)</f>
        <v>0</v>
      </c>
      <c r="F35" s="79">
        <f>SUM(F36:F37)</f>
        <v>0</v>
      </c>
    </row>
    <row r="36" spans="2:6" x14ac:dyDescent="0.3">
      <c r="B36" s="37" t="s">
        <v>54</v>
      </c>
      <c r="C36" s="85"/>
      <c r="D36" s="83">
        <v>1</v>
      </c>
      <c r="E36" s="67">
        <f t="shared" ref="E36:E47" si="2">IFERROR(C36/$C$7,0)</f>
        <v>0</v>
      </c>
      <c r="F36" s="68">
        <f>D36*E36</f>
        <v>0</v>
      </c>
    </row>
    <row r="37" spans="2:6" x14ac:dyDescent="0.3">
      <c r="B37" s="38" t="s">
        <v>33</v>
      </c>
      <c r="C37" s="84">
        <f>SUM(C38:C47)</f>
        <v>0</v>
      </c>
      <c r="D37" s="65"/>
      <c r="E37" s="66">
        <f t="shared" si="2"/>
        <v>0</v>
      </c>
      <c r="F37" s="69">
        <f>SUM(F38:F47)</f>
        <v>0</v>
      </c>
    </row>
    <row r="38" spans="2:6" x14ac:dyDescent="0.3">
      <c r="B38" s="105" t="s">
        <v>49</v>
      </c>
      <c r="C38" s="91"/>
      <c r="D38" s="87"/>
      <c r="E38" s="81">
        <f t="shared" si="2"/>
        <v>0</v>
      </c>
      <c r="F38" s="100">
        <f>D38*E38</f>
        <v>0</v>
      </c>
    </row>
    <row r="39" spans="2:6" x14ac:dyDescent="0.3">
      <c r="B39" s="105" t="s">
        <v>21</v>
      </c>
      <c r="C39" s="92"/>
      <c r="D39" s="89"/>
      <c r="E39" s="82">
        <f t="shared" si="2"/>
        <v>0</v>
      </c>
      <c r="F39" s="101">
        <f t="shared" ref="F39:F47" si="3">D39*E39</f>
        <v>0</v>
      </c>
    </row>
    <row r="40" spans="2:6" x14ac:dyDescent="0.3">
      <c r="B40" s="105" t="s">
        <v>21</v>
      </c>
      <c r="C40" s="93"/>
      <c r="D40" s="89"/>
      <c r="E40" s="82">
        <f t="shared" si="2"/>
        <v>0</v>
      </c>
      <c r="F40" s="101">
        <f t="shared" si="3"/>
        <v>0</v>
      </c>
    </row>
    <row r="41" spans="2:6" x14ac:dyDescent="0.3">
      <c r="B41" s="105" t="s">
        <v>21</v>
      </c>
      <c r="C41" s="92"/>
      <c r="D41" s="89"/>
      <c r="E41" s="82">
        <f t="shared" si="2"/>
        <v>0</v>
      </c>
      <c r="F41" s="101">
        <f t="shared" si="3"/>
        <v>0</v>
      </c>
    </row>
    <row r="42" spans="2:6" x14ac:dyDescent="0.3">
      <c r="B42" s="105" t="s">
        <v>21</v>
      </c>
      <c r="C42" s="92"/>
      <c r="D42" s="89"/>
      <c r="E42" s="82">
        <f t="shared" si="2"/>
        <v>0</v>
      </c>
      <c r="F42" s="101">
        <f t="shared" si="3"/>
        <v>0</v>
      </c>
    </row>
    <row r="43" spans="2:6" x14ac:dyDescent="0.3">
      <c r="B43" s="105" t="s">
        <v>21</v>
      </c>
      <c r="C43" s="92"/>
      <c r="D43" s="89"/>
      <c r="E43" s="82">
        <f t="shared" si="2"/>
        <v>0</v>
      </c>
      <c r="F43" s="101">
        <f t="shared" si="3"/>
        <v>0</v>
      </c>
    </row>
    <row r="44" spans="2:6" x14ac:dyDescent="0.3">
      <c r="B44" s="105" t="s">
        <v>21</v>
      </c>
      <c r="C44" s="92"/>
      <c r="D44" s="89"/>
      <c r="E44" s="82">
        <f t="shared" si="2"/>
        <v>0</v>
      </c>
      <c r="F44" s="101">
        <f t="shared" si="3"/>
        <v>0</v>
      </c>
    </row>
    <row r="45" spans="2:6" x14ac:dyDescent="0.3">
      <c r="B45" s="105" t="s">
        <v>21</v>
      </c>
      <c r="C45" s="92"/>
      <c r="D45" s="89"/>
      <c r="E45" s="82">
        <f t="shared" si="2"/>
        <v>0</v>
      </c>
      <c r="F45" s="101">
        <f t="shared" si="3"/>
        <v>0</v>
      </c>
    </row>
    <row r="46" spans="2:6" x14ac:dyDescent="0.3">
      <c r="B46" s="105" t="s">
        <v>21</v>
      </c>
      <c r="C46" s="92"/>
      <c r="D46" s="89"/>
      <c r="E46" s="82">
        <f t="shared" si="2"/>
        <v>0</v>
      </c>
      <c r="F46" s="101">
        <f t="shared" si="3"/>
        <v>0</v>
      </c>
    </row>
    <row r="47" spans="2:6" x14ac:dyDescent="0.3">
      <c r="B47" s="105" t="s">
        <v>21</v>
      </c>
      <c r="C47" s="93"/>
      <c r="D47" s="89"/>
      <c r="E47" s="82">
        <f t="shared" si="2"/>
        <v>0</v>
      </c>
      <c r="F47" s="101">
        <f t="shared" si="3"/>
        <v>0</v>
      </c>
    </row>
    <row r="48" spans="2:6" x14ac:dyDescent="0.3"/>
    <row r="49" hidden="1" x14ac:dyDescent="0.3"/>
    <row r="50" hidden="1" x14ac:dyDescent="0.3"/>
    <row r="51" hidden="1" x14ac:dyDescent="0.3"/>
    <row r="52" hidden="1" x14ac:dyDescent="0.3"/>
    <row r="53" hidden="1" x14ac:dyDescent="0.3"/>
    <row r="54" hidden="1" x14ac:dyDescent="0.3"/>
    <row r="55" hidden="1" x14ac:dyDescent="0.3"/>
    <row r="56" hidden="1" x14ac:dyDescent="0.3"/>
    <row r="57" hidden="1" x14ac:dyDescent="0.3"/>
    <row r="58" hidden="1" x14ac:dyDescent="0.3"/>
    <row r="59" hidden="1" x14ac:dyDescent="0.3"/>
    <row r="60" hidden="1" x14ac:dyDescent="0.3"/>
    <row r="61" hidden="1" x14ac:dyDescent="0.3"/>
    <row r="62" hidden="1" x14ac:dyDescent="0.3"/>
    <row r="63" hidden="1" x14ac:dyDescent="0.3"/>
    <row r="64" hidden="1" x14ac:dyDescent="0.3"/>
    <row r="65" hidden="1" x14ac:dyDescent="0.3"/>
    <row r="66" hidden="1" x14ac:dyDescent="0.3"/>
    <row r="67" hidden="1" x14ac:dyDescent="0.3"/>
    <row r="68" hidden="1" x14ac:dyDescent="0.3"/>
    <row r="69" hidden="1" x14ac:dyDescent="0.3"/>
    <row r="70" hidden="1" x14ac:dyDescent="0.3"/>
    <row r="71" hidden="1" x14ac:dyDescent="0.3"/>
    <row r="72" hidden="1" x14ac:dyDescent="0.3"/>
    <row r="73" hidden="1" x14ac:dyDescent="0.3"/>
    <row r="74" hidden="1" x14ac:dyDescent="0.3"/>
    <row r="75" hidden="1" x14ac:dyDescent="0.3"/>
    <row r="76" hidden="1" x14ac:dyDescent="0.3"/>
    <row r="77" hidden="1" x14ac:dyDescent="0.3"/>
    <row r="78" hidden="1" x14ac:dyDescent="0.3"/>
    <row r="79" hidden="1" x14ac:dyDescent="0.3"/>
    <row r="80" hidden="1" x14ac:dyDescent="0.3"/>
  </sheetData>
  <sheetProtection algorithmName="SHA-512" hashValue="cfJX1IamOI+ceO7lvFg2glSUiYU3HIT4pKild7HMGYSO8FTuXExdjmtZ0wHjpHLtnWH3LHlI5ZkE5HZxPVhdCw==" saltValue="goewbrXOvjhSL6CtEM90oA==" spinCount="100000" sheet="1" objects="1" scenarios="1" formatColumns="0" formatRows="0" insertColumns="0" insertRows="0"/>
  <mergeCells count="3">
    <mergeCell ref="B4:F4"/>
    <mergeCell ref="B17:F17"/>
    <mergeCell ref="D2:F2"/>
  </mergeCells>
  <conditionalFormatting sqref="F20">
    <cfRule type="cellIs" dxfId="17" priority="10" operator="equal">
      <formula>"uitstekend"</formula>
    </cfRule>
    <cfRule type="cellIs" dxfId="16" priority="11" operator="equal">
      <formula>"beter"</formula>
    </cfRule>
    <cfRule type="cellIs" dxfId="15" priority="12" operator="equal">
      <formula>"goed"</formula>
    </cfRule>
    <cfRule type="cellIs" dxfId="14" priority="13" operator="equal">
      <formula>"niet voldaan"</formula>
    </cfRule>
  </conditionalFormatting>
  <conditionalFormatting sqref="F7">
    <cfRule type="cellIs" dxfId="13" priority="6" operator="equal">
      <formula>"uitstekend"</formula>
    </cfRule>
    <cfRule type="cellIs" dxfId="12" priority="7" operator="equal">
      <formula>"goed"</formula>
    </cfRule>
    <cfRule type="expression" dxfId="11" priority="9">
      <formula>F7="beter"</formula>
    </cfRule>
  </conditionalFormatting>
  <conditionalFormatting sqref="F35">
    <cfRule type="cellIs" dxfId="10" priority="1" operator="equal">
      <formula>"uitstekend"</formula>
    </cfRule>
    <cfRule type="cellIs" dxfId="9" priority="2" operator="equal">
      <formula>"beter"</formula>
    </cfRule>
    <cfRule type="cellIs" dxfId="8" priority="3" operator="equal">
      <formula>"goed"</formula>
    </cfRule>
    <cfRule type="cellIs" dxfId="7" priority="4" operator="equal">
      <formula>"niet voldaan"</formula>
    </cfRule>
  </conditionalFormatting>
  <dataValidations count="1">
    <dataValidation type="list" allowBlank="1" sqref="D38:D47 D23:D32" xr:uid="{6C2D9FCD-0677-4B6E-A3CD-2B41330B829A}">
      <formula1>nrAlbedo</formula1>
    </dataValidation>
  </dataValidations>
  <pageMargins left="0.70866141732283472" right="0.70866141732283472" top="1.1811023622047245" bottom="0.98425196850393704" header="0.51181102362204722" footer="0.31496062992125984"/>
  <pageSetup paperSize="8" fitToHeight="0" orientation="portrait" horizontalDpi="4294967293" r:id="rId1"/>
  <headerFooter scaleWithDoc="0">
    <oddHeader>&amp;L&amp;G</oddHeader>
    <oddFooter>&amp;L&amp;G&amp;C&amp;D&amp;R&amp;G</oddFooter>
  </headerFooter>
  <drawing r:id="rId2"/>
  <legacyDrawing r:id="rId3"/>
  <legacyDrawingHF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FBED21-A9CA-4696-B7F9-2A1A56DDD2C2}">
  <sheetPr codeName="Sheet3"/>
  <dimension ref="B2:H25"/>
  <sheetViews>
    <sheetView workbookViewId="0">
      <selection activeCell="D31" sqref="D31"/>
    </sheetView>
  </sheetViews>
  <sheetFormatPr defaultRowHeight="14.4" x14ac:dyDescent="0.3"/>
  <cols>
    <col min="1" max="1" width="3.6640625" customWidth="1"/>
    <col min="2" max="2" width="16.5546875" customWidth="1"/>
    <col min="3" max="3" width="9.5546875" bestFit="1" customWidth="1"/>
  </cols>
  <sheetData>
    <row r="2" spans="2:8" x14ac:dyDescent="0.3">
      <c r="B2" s="52"/>
      <c r="C2" s="52"/>
      <c r="D2" s="52"/>
      <c r="E2" s="52"/>
      <c r="F2" s="52"/>
      <c r="G2" s="52"/>
      <c r="H2" s="52"/>
    </row>
    <row r="3" spans="2:8" x14ac:dyDescent="0.3">
      <c r="C3" t="s">
        <v>45</v>
      </c>
      <c r="D3" t="s">
        <v>46</v>
      </c>
      <c r="E3" t="s">
        <v>47</v>
      </c>
    </row>
    <row r="4" spans="2:8" x14ac:dyDescent="0.3">
      <c r="B4" s="45" t="s">
        <v>40</v>
      </c>
      <c r="C4" s="47">
        <v>0.33300000000000002</v>
      </c>
      <c r="D4" s="47">
        <v>0.33300000000000002</v>
      </c>
      <c r="E4" s="47">
        <v>0.33400000000000002</v>
      </c>
      <c r="F4" s="47"/>
      <c r="G4" s="45"/>
      <c r="H4" s="46" t="s">
        <v>38</v>
      </c>
    </row>
    <row r="5" spans="2:8" x14ac:dyDescent="0.3">
      <c r="B5" t="s">
        <v>43</v>
      </c>
      <c r="C5" s="55">
        <f>'Hitte-eilandeffect'!E7</f>
        <v>0</v>
      </c>
      <c r="D5" s="49"/>
      <c r="E5" s="49"/>
      <c r="F5" s="49"/>
    </row>
    <row r="6" spans="2:8" x14ac:dyDescent="0.3">
      <c r="B6" t="s">
        <v>42</v>
      </c>
      <c r="C6" s="48">
        <v>5.0000000000000001E-3</v>
      </c>
      <c r="D6" s="49"/>
      <c r="E6" s="49"/>
      <c r="F6" s="49"/>
      <c r="H6" s="50"/>
    </row>
    <row r="7" spans="2:8" x14ac:dyDescent="0.3">
      <c r="B7" t="s">
        <v>41</v>
      </c>
      <c r="C7" s="56">
        <f>C5</f>
        <v>0</v>
      </c>
    </row>
    <row r="11" spans="2:8" x14ac:dyDescent="0.3">
      <c r="B11" t="s">
        <v>39</v>
      </c>
    </row>
    <row r="12" spans="2:8" x14ac:dyDescent="0.3">
      <c r="B12" s="27">
        <v>0.05</v>
      </c>
    </row>
    <row r="13" spans="2:8" x14ac:dyDescent="0.3">
      <c r="B13" s="27">
        <v>7.0000000000000007E-2</v>
      </c>
    </row>
    <row r="14" spans="2:8" x14ac:dyDescent="0.3">
      <c r="B14" s="27">
        <v>0.1</v>
      </c>
    </row>
    <row r="15" spans="2:8" x14ac:dyDescent="0.3">
      <c r="B15" s="27">
        <v>0.1</v>
      </c>
    </row>
    <row r="16" spans="2:8" x14ac:dyDescent="0.3">
      <c r="B16" s="27">
        <v>0.1</v>
      </c>
    </row>
    <row r="17" spans="2:2" x14ac:dyDescent="0.3">
      <c r="B17" s="27">
        <v>0.15</v>
      </c>
    </row>
    <row r="18" spans="2:2" x14ac:dyDescent="0.3">
      <c r="B18" s="27">
        <v>0.16</v>
      </c>
    </row>
    <row r="19" spans="2:2" x14ac:dyDescent="0.3">
      <c r="B19" s="27">
        <v>0.2</v>
      </c>
    </row>
    <row r="20" spans="2:2" x14ac:dyDescent="0.3">
      <c r="B20" s="27">
        <v>0.24</v>
      </c>
    </row>
    <row r="21" spans="2:2" x14ac:dyDescent="0.3">
      <c r="B21" s="27">
        <v>0.3</v>
      </c>
    </row>
    <row r="22" spans="2:2" x14ac:dyDescent="0.3">
      <c r="B22" s="27">
        <v>0.35</v>
      </c>
    </row>
    <row r="23" spans="2:2" x14ac:dyDescent="0.3">
      <c r="B23" s="27">
        <v>0.4</v>
      </c>
    </row>
    <row r="24" spans="2:2" x14ac:dyDescent="0.3">
      <c r="B24" s="27">
        <v>0.7</v>
      </c>
    </row>
    <row r="25" spans="2:2" x14ac:dyDescent="0.3">
      <c r="B25" s="54">
        <v>0.72</v>
      </c>
    </row>
  </sheetData>
  <pageMargins left="0.7" right="0.7" top="0.75" bottom="0.75" header="0.3" footer="0.3"/>
  <pageSetup paperSize="9"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3"/>
  <dimension ref="B2:C36"/>
  <sheetViews>
    <sheetView workbookViewId="0">
      <selection activeCell="B24" sqref="B24"/>
    </sheetView>
  </sheetViews>
  <sheetFormatPr defaultRowHeight="14.4" x14ac:dyDescent="0.3"/>
  <cols>
    <col min="2" max="2" width="31" customWidth="1"/>
    <col min="3" max="3" width="14.33203125" customWidth="1"/>
  </cols>
  <sheetData>
    <row r="2" spans="2:3" ht="18.75" customHeight="1" x14ac:dyDescent="0.3">
      <c r="B2" s="12" t="s">
        <v>18</v>
      </c>
      <c r="C2" s="13"/>
    </row>
    <row r="3" spans="2:3" x14ac:dyDescent="0.3">
      <c r="B3" s="11" t="s">
        <v>24</v>
      </c>
      <c r="C3" s="17" t="s">
        <v>19</v>
      </c>
    </row>
    <row r="4" spans="2:3" x14ac:dyDescent="0.3">
      <c r="B4" s="7" t="s">
        <v>11</v>
      </c>
      <c r="C4" s="14">
        <v>0.15</v>
      </c>
    </row>
    <row r="5" spans="2:3" x14ac:dyDescent="0.3">
      <c r="B5" s="8" t="s">
        <v>4</v>
      </c>
      <c r="C5" s="15">
        <v>0.4</v>
      </c>
    </row>
    <row r="6" spans="2:3" x14ac:dyDescent="0.3">
      <c r="B6" s="8" t="s">
        <v>14</v>
      </c>
      <c r="C6" s="15">
        <v>0.3</v>
      </c>
    </row>
    <row r="7" spans="2:3" x14ac:dyDescent="0.3">
      <c r="B7" s="8" t="s">
        <v>15</v>
      </c>
      <c r="C7" s="15">
        <v>0.1</v>
      </c>
    </row>
    <row r="8" spans="2:3" x14ac:dyDescent="0.3">
      <c r="B8" s="9" t="s">
        <v>16</v>
      </c>
      <c r="C8" s="15">
        <v>0.2</v>
      </c>
    </row>
    <row r="9" spans="2:3" x14ac:dyDescent="0.3">
      <c r="B9" s="8" t="s">
        <v>5</v>
      </c>
      <c r="C9" s="15">
        <v>0.24</v>
      </c>
    </row>
    <row r="10" spans="2:3" x14ac:dyDescent="0.3">
      <c r="B10" s="8" t="s">
        <v>6</v>
      </c>
      <c r="C10" s="15">
        <v>0.05</v>
      </c>
    </row>
    <row r="11" spans="2:3" x14ac:dyDescent="0.3">
      <c r="B11" s="8" t="s">
        <v>23</v>
      </c>
      <c r="C11" s="15">
        <v>0.72</v>
      </c>
    </row>
    <row r="12" spans="2:3" x14ac:dyDescent="0.3">
      <c r="B12" s="8" t="s">
        <v>17</v>
      </c>
      <c r="C12" s="15">
        <v>7.0000000000000007E-2</v>
      </c>
    </row>
    <row r="13" spans="2:3" x14ac:dyDescent="0.3">
      <c r="B13" s="10" t="s">
        <v>7</v>
      </c>
      <c r="C13" s="15">
        <v>0.7</v>
      </c>
    </row>
    <row r="14" spans="2:3" x14ac:dyDescent="0.3">
      <c r="B14" s="8" t="s">
        <v>12</v>
      </c>
      <c r="C14" s="15">
        <v>0.35</v>
      </c>
    </row>
    <row r="15" spans="2:3" x14ac:dyDescent="0.3">
      <c r="B15" s="8" t="s">
        <v>13</v>
      </c>
      <c r="C15" s="15">
        <v>0.1</v>
      </c>
    </row>
    <row r="16" spans="2:3" x14ac:dyDescent="0.3">
      <c r="B16" s="8" t="s">
        <v>8</v>
      </c>
      <c r="C16" s="15">
        <v>0.1</v>
      </c>
    </row>
    <row r="17" spans="2:3" x14ac:dyDescent="0.3">
      <c r="B17" s="10" t="s">
        <v>9</v>
      </c>
      <c r="C17" s="16">
        <v>0.16</v>
      </c>
    </row>
    <row r="21" spans="2:3" x14ac:dyDescent="0.3">
      <c r="B21" s="109" t="s">
        <v>18</v>
      </c>
      <c r="C21" s="110"/>
    </row>
    <row r="22" spans="2:3" x14ac:dyDescent="0.3">
      <c r="B22" s="41" t="s">
        <v>6</v>
      </c>
      <c r="C22" s="60">
        <v>0.05</v>
      </c>
    </row>
    <row r="23" spans="2:3" x14ac:dyDescent="0.3">
      <c r="B23" s="41" t="s">
        <v>17</v>
      </c>
      <c r="C23" s="27">
        <v>7.0000000000000007E-2</v>
      </c>
    </row>
    <row r="24" spans="2:3" x14ac:dyDescent="0.3">
      <c r="B24" s="41" t="s">
        <v>15</v>
      </c>
      <c r="C24" s="27">
        <v>0.1</v>
      </c>
    </row>
    <row r="25" spans="2:3" x14ac:dyDescent="0.3">
      <c r="B25" s="41" t="s">
        <v>13</v>
      </c>
      <c r="C25" s="27">
        <v>0.1</v>
      </c>
    </row>
    <row r="26" spans="2:3" x14ac:dyDescent="0.3">
      <c r="B26" s="41" t="s">
        <v>8</v>
      </c>
      <c r="C26" s="27">
        <v>0.1</v>
      </c>
    </row>
    <row r="27" spans="2:3" x14ac:dyDescent="0.3">
      <c r="B27" s="41" t="s">
        <v>11</v>
      </c>
      <c r="C27" s="27">
        <v>0.15</v>
      </c>
    </row>
    <row r="28" spans="2:3" x14ac:dyDescent="0.3">
      <c r="B28" s="41" t="s">
        <v>9</v>
      </c>
      <c r="C28" s="27">
        <v>0.16</v>
      </c>
    </row>
    <row r="29" spans="2:3" x14ac:dyDescent="0.3">
      <c r="B29" s="42" t="s">
        <v>16</v>
      </c>
      <c r="C29" s="27">
        <v>0.2</v>
      </c>
    </row>
    <row r="30" spans="2:3" x14ac:dyDescent="0.3">
      <c r="B30" s="41" t="s">
        <v>5</v>
      </c>
      <c r="C30" s="27">
        <v>0.24</v>
      </c>
    </row>
    <row r="31" spans="2:3" x14ac:dyDescent="0.3">
      <c r="B31" s="41" t="s">
        <v>14</v>
      </c>
      <c r="C31" s="27">
        <v>0.3</v>
      </c>
    </row>
    <row r="32" spans="2:3" x14ac:dyDescent="0.3">
      <c r="B32" s="41" t="s">
        <v>12</v>
      </c>
      <c r="C32" s="27">
        <v>0.35</v>
      </c>
    </row>
    <row r="33" spans="2:3" x14ac:dyDescent="0.3">
      <c r="B33" s="41" t="s">
        <v>4</v>
      </c>
      <c r="C33" s="27">
        <v>0.4</v>
      </c>
    </row>
    <row r="34" spans="2:3" x14ac:dyDescent="0.3">
      <c r="B34" s="41" t="s">
        <v>7</v>
      </c>
      <c r="C34" s="27">
        <v>0.7</v>
      </c>
    </row>
    <row r="35" spans="2:3" x14ac:dyDescent="0.3">
      <c r="B35" s="41" t="s">
        <v>23</v>
      </c>
      <c r="C35" s="27">
        <v>0.72</v>
      </c>
    </row>
    <row r="36" spans="2:3" x14ac:dyDescent="0.3">
      <c r="B36" s="58" t="s">
        <v>22</v>
      </c>
      <c r="C36" s="57"/>
    </row>
  </sheetData>
  <mergeCells count="1">
    <mergeCell ref="B21:C21"/>
  </mergeCells>
  <pageMargins left="0.7" right="0.7" top="0.75" bottom="0.75" header="0.3" footer="0.3"/>
  <pageSetup paperSize="9"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5F9641C788E684F95C48FB5B8278D91" ma:contentTypeVersion="9" ma:contentTypeDescription="Een nieuw document maken." ma:contentTypeScope="" ma:versionID="a1cc52c94343dedd78b36ccd06e9fba9">
  <xsd:schema xmlns:xsd="http://www.w3.org/2001/XMLSchema" xmlns:xs="http://www.w3.org/2001/XMLSchema" xmlns:p="http://schemas.microsoft.com/office/2006/metadata/properties" xmlns:ns2="153d81a5-464b-4fb1-a2ac-718edfcdf0f2" xmlns:ns3="da59bcab-dc31-4d65-8696-ba653de1c564" targetNamespace="http://schemas.microsoft.com/office/2006/metadata/properties" ma:root="true" ma:fieldsID="bad6deb19735d560d743edc0909a6ec3" ns2:_="" ns3:_="">
    <xsd:import namespace="153d81a5-464b-4fb1-a2ac-718edfcdf0f2"/>
    <xsd:import namespace="da59bcab-dc31-4d65-8696-ba653de1c564"/>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53d81a5-464b-4fb1-a2ac-718edfcdf0f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a59bcab-dc31-4d65-8696-ba653de1c564" elementFormDefault="qualified">
    <xsd:import namespace="http://schemas.microsoft.com/office/2006/documentManagement/types"/>
    <xsd:import namespace="http://schemas.microsoft.com/office/infopath/2007/PartnerControls"/>
    <xsd:element name="SharedWithUsers" ma:index="10"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B22A1EA-408F-4814-B678-3AEDFAA1E3A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53d81a5-464b-4fb1-a2ac-718edfcdf0f2"/>
    <ds:schemaRef ds:uri="da59bcab-dc31-4d65-8696-ba653de1c56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41D2648-823D-4C26-97EB-F93AFB18DAC0}">
  <ds:schemaRefs>
    <ds:schemaRef ds:uri="http://schemas.microsoft.com/sharepoint/v3/contenttype/forms"/>
  </ds:schemaRefs>
</ds:datastoreItem>
</file>

<file path=customXml/itemProps3.xml><?xml version="1.0" encoding="utf-8"?>
<ds:datastoreItem xmlns:ds="http://schemas.openxmlformats.org/officeDocument/2006/customXml" ds:itemID="{CD455EB1-CB80-4824-8F41-3B8F52E0D8F0}">
  <ds:schemaRefs>
    <ds:schemaRef ds:uri="da59bcab-dc31-4d65-8696-ba653de1c564"/>
    <ds:schemaRef ds:uri="http://purl.org/dc/elements/1.1/"/>
    <ds:schemaRef ds:uri="http://schemas.microsoft.com/office/2006/metadata/properties"/>
    <ds:schemaRef ds:uri="153d81a5-464b-4fb1-a2ac-718edfcdf0f2"/>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4</vt:i4>
      </vt:variant>
      <vt:variant>
        <vt:lpstr>Benoemde bereiken</vt:lpstr>
      </vt:variant>
      <vt:variant>
        <vt:i4>3</vt:i4>
      </vt:variant>
    </vt:vector>
  </HeadingPairs>
  <TitlesOfParts>
    <vt:vector size="7" baseType="lpstr">
      <vt:lpstr>Handleiding</vt:lpstr>
      <vt:lpstr>Hitte-eilandeffect</vt:lpstr>
      <vt:lpstr>PrepaGrafiek</vt:lpstr>
      <vt:lpstr>keuzemenu</vt:lpstr>
      <vt:lpstr>Handleiding!Afdrukbereik</vt:lpstr>
      <vt:lpstr>'Hitte-eilandeffect'!Afdrukbereik</vt:lpstr>
      <vt:lpstr>nrAlbedo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OMG2</dc:title>
  <dc:subject>checklist</dc:subject>
  <dc:creator>Fuhr, Almut</dc:creator>
  <cp:keywords>GRO;versie3</cp:keywords>
  <cp:lastModifiedBy>Cousaert Christophe</cp:lastModifiedBy>
  <cp:lastPrinted>2020-01-22T08:58:21Z</cp:lastPrinted>
  <dcterms:created xsi:type="dcterms:W3CDTF">2017-02-03T12:57:08Z</dcterms:created>
  <dcterms:modified xsi:type="dcterms:W3CDTF">2021-03-05T05:45:47Z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0x010100D5F9641C788E684F95C48FB5B8278D91</vt:lpwstr>
  </property>
  <property fmtid="{D5CDD505-2E9C-101B-9397-08002B2CF9AE}" pid="3" name="Order">
    <vt:r8>100</vt:r8>
  </property>
</Properties>
</file>