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autoCompressPictures="0" defaultThemeVersion="124226"/>
  <mc:AlternateContent xmlns:mc="http://schemas.openxmlformats.org/markup-compatibility/2006">
    <mc:Choice Requires="x15">
      <x15ac:absPath xmlns:x15ac="http://schemas.microsoft.com/office/spreadsheetml/2010/11/ac" url="C:\Users\cousaech\OneDrive - Vlaamse overheid - Office 365\Back-up privaat\"/>
    </mc:Choice>
  </mc:AlternateContent>
  <xr:revisionPtr revIDLastSave="0" documentId="8_{293D9CC6-EA87-4927-A596-66EBC823AE22}" xr6:coauthVersionLast="45" xr6:coauthVersionMax="45" xr10:uidLastSave="{00000000-0000-0000-0000-000000000000}"/>
  <bookViews>
    <workbookView xWindow="2304" yWindow="2304" windowWidth="17280" windowHeight="8964" firstSheet="1" activeTab="1" xr2:uid="{00000000-000D-0000-FFFF-FFFF00000000}"/>
  </bookViews>
  <sheets>
    <sheet name="Handleiding" sheetId="5" r:id="rId1"/>
    <sheet name="BAF+ Indicator" sheetId="6" r:id="rId2"/>
    <sheet name="PrepaGrafiek" sheetId="7" state="hidden" r:id="rId3"/>
    <sheet name="keuzemenu" sheetId="4" state="hidden" r:id="rId4"/>
  </sheets>
  <definedNames>
    <definedName name="_xlnm.Print_Area" localSheetId="1">'BAF+ Indicator'!$B$2:$G$46</definedName>
    <definedName name="_xlnm.Print_Area" localSheetId="0">Handleiding!$A$1:$C$29</definedName>
    <definedName name="nrAlbedo">tblAlbedo[AlbedoWaarde]</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6" l="1"/>
  <c r="G19" i="6"/>
  <c r="G22" i="6"/>
  <c r="G21" i="6"/>
  <c r="G20" i="6"/>
  <c r="G33" i="6"/>
  <c r="G37" i="6"/>
  <c r="G38" i="6"/>
  <c r="G39" i="6"/>
  <c r="G34" i="6"/>
  <c r="G18" i="6"/>
  <c r="G17" i="6"/>
  <c r="G23" i="6"/>
  <c r="G24" i="6"/>
  <c r="G25" i="6"/>
  <c r="G26" i="6"/>
  <c r="G36" i="6"/>
  <c r="G35" i="6"/>
  <c r="G40" i="6"/>
  <c r="G41" i="6"/>
  <c r="G42" i="6"/>
  <c r="G43" i="6"/>
  <c r="F44" i="6"/>
  <c r="D9" i="6"/>
  <c r="F27" i="6"/>
  <c r="G44" i="6"/>
  <c r="G45" i="6"/>
  <c r="F7" i="6"/>
  <c r="C5" i="7"/>
  <c r="C7" i="7"/>
  <c r="G27" i="6"/>
  <c r="G28" i="6"/>
  <c r="E7" i="6"/>
  <c r="G7" i="6"/>
  <c r="G1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Fuhr, Almut</author>
  </authors>
  <commentList>
    <comment ref="D7" authorId="0" shapeId="0" xr:uid="{F49B7836-A50F-4558-B84F-04F3C42B1381}">
      <text>
        <r>
          <rPr>
            <sz val="9"/>
            <color indexed="81"/>
            <rFont val="Tahoma"/>
            <family val="2"/>
          </rPr>
          <t>In de grijze cellen de oppervlaktes ingeven.
Cel D8 en D9 zijn louter informatief.</t>
        </r>
      </text>
    </comment>
    <comment ref="F16" authorId="0" shapeId="0" xr:uid="{D9D4FB1A-E9BF-43A9-BDA9-677C4593E494}">
      <text>
        <r>
          <rPr>
            <sz val="9"/>
            <color indexed="81"/>
            <rFont val="Tahoma"/>
            <family val="2"/>
          </rPr>
          <t xml:space="preserve">Voor de bestaande (oorspronkelijke) situatie per type habitat de oppervlakte invullen. </t>
        </r>
      </text>
    </comment>
    <comment ref="F27" authorId="0" shapeId="0" xr:uid="{DA85D8F7-AB54-4364-994E-FE09A916CB21}">
      <text>
        <r>
          <rPr>
            <sz val="9"/>
            <color indexed="81"/>
            <rFont val="Tahoma"/>
            <family val="2"/>
          </rPr>
          <t>Het aantal m² moet overeenkomen met de totale oppervlakte van het perceel, cel D7.</t>
        </r>
      </text>
    </comment>
    <comment ref="G28" authorId="0" shapeId="0" xr:uid="{438FD52B-D099-4209-86D0-AC4506E96E49}">
      <text>
        <r>
          <rPr>
            <sz val="9"/>
            <color indexed="81"/>
            <rFont val="Tahoma"/>
            <family val="2"/>
          </rPr>
          <t>De BAF+ indicator wordt automatisch berekend t.o.v. de totale oppervlakte van het perceel.</t>
        </r>
      </text>
    </comment>
    <comment ref="F33" authorId="0" shapeId="0" xr:uid="{44EFF6D4-6389-440C-BD2E-ABBA28BF738F}">
      <text>
        <r>
          <rPr>
            <sz val="9"/>
            <color indexed="81"/>
            <rFont val="Tahoma"/>
            <family val="2"/>
          </rPr>
          <t xml:space="preserve">Voor de toekomstige situatie per type habitat de oppervlakte invullen. </t>
        </r>
      </text>
    </comment>
    <comment ref="F44" authorId="0" shapeId="0" xr:uid="{EA8381C8-3279-44D8-B0F3-B36021356A87}">
      <text>
        <r>
          <rPr>
            <sz val="9"/>
            <color indexed="81"/>
            <rFont val="Tahoma"/>
            <family val="2"/>
          </rPr>
          <t>Het aantal m² moet overeenkomen met de totale oppervlakte van het perceel, cel D7.</t>
        </r>
      </text>
    </comment>
    <comment ref="G45" authorId="0" shapeId="0" xr:uid="{90A36B42-DC8C-446D-B415-7F5A63879FAF}">
      <text>
        <r>
          <rPr>
            <sz val="9"/>
            <color indexed="81"/>
            <rFont val="Tahoma"/>
            <family val="2"/>
          </rPr>
          <t>De BAF+ indicator wordt automatisch berekend t.o.v. de totale oppervlakte van het perceel.</t>
        </r>
      </text>
    </comment>
  </commentList>
</comments>
</file>

<file path=xl/sharedStrings.xml><?xml version="1.0" encoding="utf-8"?>
<sst xmlns="http://schemas.openxmlformats.org/spreadsheetml/2006/main" count="120" uniqueCount="85">
  <si>
    <t>Handleiding</t>
  </si>
  <si>
    <t>De BAF indicator is een indicator die de vergroening van een site kwantificeerd. 
Hij wordt berekend door de som van de gewogen oppervlaktetypes met verschillend biodiversiteitspotentieel te toetsen aan de totale oppervlakte van het perceel.</t>
  </si>
  <si>
    <t xml:space="preserve">De BAF varieert van 0 tot 0,9. Hoe hoger de waarde hoe hoger de vergroeningsgraad van de site. </t>
  </si>
  <si>
    <t>Van BAF naar BAF+</t>
  </si>
  <si>
    <t>De BAF+ is een verderontwikkeling van de BAF indicator met het oog op de stedelijke context. De BAF+ werd ontwikkeld in opdracht van Leefmilieu Brussel.</t>
  </si>
  <si>
    <t>De BAF+ geeft niet de werkelijke ecologische waarde weer maar het potentieel van een site en dient vooral als advies- en beslissingstool.</t>
  </si>
  <si>
    <t>Invullen</t>
  </si>
  <si>
    <r>
      <rPr>
        <b/>
        <sz val="11"/>
        <color theme="1"/>
        <rFont val="Calibri"/>
        <family val="2"/>
        <scheme val="minor"/>
      </rPr>
      <t>Enkel de grijze cellen invullen.</t>
    </r>
    <r>
      <rPr>
        <sz val="11"/>
        <color theme="1"/>
        <rFont val="Calibri"/>
        <family val="2"/>
        <scheme val="minor"/>
      </rPr>
      <t xml:space="preserve">
Alle oppervlaktes van het project dienen in de juiste oppervlaktetypes ingedeeld te worden.</t>
    </r>
  </si>
  <si>
    <t xml:space="preserve">Dit gebeurt voor de huidige (oorspronkelijke) situatie en de toekomstige situatie na realisatie van het project. </t>
  </si>
  <si>
    <t xml:space="preserve">Niet horizontale oppervlakten zoals groene gevels worden niet meegerekend in de BAF+ berekening. </t>
  </si>
  <si>
    <t xml:space="preserve">Automatisch wordt de BAF+ Indicator en de percentage van verbetering berekend. </t>
  </si>
  <si>
    <t xml:space="preserve">Beoordeling </t>
  </si>
  <si>
    <t xml:space="preserve">Een bonuspunt wordt toegekend bij een verbetering van de BAF+ Indicator van minstens 30% t.o.v. de oorspronkelijke situatie. </t>
  </si>
  <si>
    <t>Bronvermelding</t>
  </si>
  <si>
    <t xml:space="preserve"> Dit rekenblad is gebaseerd op de BAF+ rekenhulp van Leefmilieu Brussel.</t>
  </si>
  <si>
    <t>Links</t>
  </si>
  <si>
    <r>
      <t xml:space="preserve">Meer info over de BAF+ is </t>
    </r>
    <r>
      <rPr>
        <b/>
        <u/>
        <sz val="11"/>
        <rFont val="Calibri"/>
        <family val="2"/>
        <scheme val="minor"/>
      </rPr>
      <t>hier</t>
    </r>
    <r>
      <rPr>
        <sz val="11"/>
        <rFont val="Calibri"/>
        <family val="2"/>
        <scheme val="minor"/>
      </rPr>
      <t xml:space="preserve"> te vinden. </t>
    </r>
  </si>
  <si>
    <t>OMG1    BAF+ Indicator</t>
  </si>
  <si>
    <t>&lt; Projectnaam &gt;</t>
  </si>
  <si>
    <t>Samenvatting</t>
  </si>
  <si>
    <t>Verhouding bebouwde/onbebouwde oppervlakte</t>
  </si>
  <si>
    <t>m²</t>
  </si>
  <si>
    <t>BAF+ oorspronkelijk</t>
  </si>
  <si>
    <t>BAF+ beoogde situatie</t>
  </si>
  <si>
    <t>Verbetering</t>
  </si>
  <si>
    <t>Totale oppervlakte van het perceel</t>
  </si>
  <si>
    <t>Kunstmatige oppervlakte (gebouw, verharding,…)</t>
  </si>
  <si>
    <t>Grondinname</t>
  </si>
  <si>
    <t>Bonuspunt</t>
  </si>
  <si>
    <t>indien verbetering BAF+ &gt; 30%</t>
  </si>
  <si>
    <t>Berekening BAF+ indicator - oorspronkelijke situatie</t>
  </si>
  <si>
    <t>Habitat</t>
  </si>
  <si>
    <t>Oppervlaktetype</t>
  </si>
  <si>
    <t>Wegingsfactor</t>
  </si>
  <si>
    <t>Oppervlakte (m²)</t>
  </si>
  <si>
    <t>Gewogen oppervlakte</t>
  </si>
  <si>
    <t>Waterzones</t>
  </si>
  <si>
    <t>Kunstmatig aangelegd wateroppervlak</t>
  </si>
  <si>
    <t>Natuurlijk wateroppervlak</t>
  </si>
  <si>
    <t>Ondoorlaatbare verharde zones</t>
  </si>
  <si>
    <t>Verharde oppervlakten</t>
  </si>
  <si>
    <t>Half doorlaatbare zones</t>
  </si>
  <si>
    <t>Bestrating of betegeling met open voegen,  grind</t>
  </si>
  <si>
    <t>Alveolaire grasstructuren</t>
  </si>
  <si>
    <t>Oppervlakte met vegetatie op substraatlaag</t>
  </si>
  <si>
    <t>Vegetatie op afdekplaat (dikte substraat 5-10 cm)</t>
  </si>
  <si>
    <t>Vegetatie op afdekplaat (dikte substraat 10-20 cm)</t>
  </si>
  <si>
    <t>Vegetatie op afdekplaat (dikte substraat &gt; 20 cm)</t>
  </si>
  <si>
    <t>Vegetatie in volle grond</t>
  </si>
  <si>
    <t>Grasveld</t>
  </si>
  <si>
    <t>Bloemenmassief, bloemenweide, moestuin in volle grond</t>
  </si>
  <si>
    <t>Struiken- of bomenzone, haag</t>
  </si>
  <si>
    <t>Totaal</t>
  </si>
  <si>
    <t>BAF+ Indicator oorspronkelijk</t>
  </si>
  <si>
    <t>Berekening BAF+ indicator - toekomstige situatie</t>
  </si>
  <si>
    <t>Bestrating/betegeling met open voegen. Grind.</t>
  </si>
  <si>
    <t>Bloemenmassief, bloemenweide</t>
  </si>
  <si>
    <t>BAF+ Indicator toekomstig</t>
  </si>
  <si>
    <t>goed</t>
  </si>
  <si>
    <t>beter</t>
  </si>
  <si>
    <t>uitstekend</t>
  </si>
  <si>
    <t>Grenzen</t>
  </si>
  <si>
    <t>u</t>
  </si>
  <si>
    <t>Score</t>
  </si>
  <si>
    <t>Lijn</t>
  </si>
  <si>
    <t>Label</t>
  </si>
  <si>
    <t>AlbedoWaarde</t>
  </si>
  <si>
    <t>Indicatoren van de weerkaatsing van zonne-energie</t>
  </si>
  <si>
    <t>Kolom1</t>
  </si>
  <si>
    <t>Albedo-waarde</t>
  </si>
  <si>
    <t>gebakken aarde</t>
  </si>
  <si>
    <t>hout</t>
  </si>
  <si>
    <t>beton (lichtgrijs)</t>
  </si>
  <si>
    <t>beton (donkergrijs tot zwart)</t>
  </si>
  <si>
    <t>grond, aarde</t>
  </si>
  <si>
    <t>zand (lichtbruin tot beige)</t>
  </si>
  <si>
    <t>asfalt (zwart)</t>
  </si>
  <si>
    <t>grind (lichte kleur)</t>
  </si>
  <si>
    <t>roofing (niet gekleurd, onbedekt)</t>
  </si>
  <si>
    <t>roofing (met weerkaatsende verf)</t>
  </si>
  <si>
    <t>dakpannen (lichte kleuren in gebakken aarde)</t>
  </si>
  <si>
    <t>dakpannen (donkere kleuren)</t>
  </si>
  <si>
    <t>leien</t>
  </si>
  <si>
    <t>metaal</t>
  </si>
  <si>
    <t>bron: Leefmilieu Brussel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</si>
</sst>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x14ac:knownFonts="1">
    <font>
      <sz val="11"/>
      <color theme="1"/>
      <name val="Calibri"/>
      <family val="2"/>
      <scheme val="minor"/>
    </font>
    <font>
      <sz val="11"/>
      <color theme="1"/>
      <name val="Arial"/>
      <family val="2"/>
    </font>
    <font>
      <sz val="11"/>
      <color theme="1"/>
      <name val="Calibri"/>
      <family val="2"/>
      <scheme val="minor"/>
    </font>
    <font>
      <b/>
      <sz val="11"/>
      <color theme="1"/>
      <name val="Calibri"/>
      <family val="2"/>
      <scheme val="minor"/>
    </font>
    <font>
      <sz val="11"/>
      <color theme="1"/>
      <name val="Calibri"/>
      <family val="2"/>
    </font>
    <font>
      <b/>
      <sz val="11"/>
      <color theme="1"/>
      <name val="Calibri"/>
      <family val="2"/>
    </font>
    <font>
      <b/>
      <sz val="14"/>
      <name val="Calibri"/>
      <family val="2"/>
    </font>
    <font>
      <sz val="11"/>
      <name val="Calibri"/>
      <family val="2"/>
    </font>
    <font>
      <b/>
      <sz val="14"/>
      <color theme="1"/>
      <name val="Calibri"/>
      <family val="2"/>
    </font>
    <font>
      <b/>
      <sz val="11"/>
      <name val="Calibri"/>
      <family val="2"/>
    </font>
    <font>
      <sz val="11"/>
      <color theme="1" tint="0.34998626667073579"/>
      <name val="Calibri"/>
      <family val="2"/>
    </font>
    <font>
      <sz val="11"/>
      <color rgb="FFA6A5A5"/>
      <name val="Calibri"/>
      <family val="2"/>
      <scheme val="minor"/>
    </font>
    <font>
      <b/>
      <sz val="14"/>
      <color theme="1"/>
      <name val="Calibri"/>
      <family val="2"/>
      <scheme val="minor"/>
    </font>
    <font>
      <sz val="11"/>
      <color theme="1"/>
      <name val="Wingdings 3"/>
      <family val="1"/>
      <charset val="2"/>
    </font>
    <font>
      <sz val="11"/>
      <name val="Calibri"/>
      <family val="2"/>
      <scheme val="minor"/>
    </font>
    <font>
      <b/>
      <sz val="11"/>
      <name val="Calibri"/>
      <family val="2"/>
      <scheme val="minor"/>
    </font>
    <font>
      <u/>
      <sz val="11"/>
      <color theme="10"/>
      <name val="Calibri"/>
      <family val="2"/>
      <scheme val="minor"/>
    </font>
    <font>
      <b/>
      <u/>
      <sz val="11"/>
      <name val="Calibri"/>
      <family val="2"/>
      <scheme val="minor"/>
    </font>
    <font>
      <sz val="9"/>
      <color indexed="81"/>
      <name val="Tahoma"/>
      <family val="2"/>
    </font>
    <font>
      <sz val="11"/>
      <color theme="0" tint="-0.34998626667073579"/>
      <name val="Calibri"/>
      <family val="2"/>
    </font>
  </fonts>
  <fills count="12">
    <fill>
      <patternFill patternType="none"/>
    </fill>
    <fill>
      <patternFill patternType="gray125"/>
    </fill>
    <fill>
      <patternFill patternType="solid">
        <fgColor rgb="FFFFEB00"/>
        <bgColor indexed="64"/>
      </patternFill>
    </fill>
    <fill>
      <patternFill patternType="solid">
        <fgColor theme="0" tint="-4.9989318521683403E-2"/>
        <bgColor indexed="64"/>
      </patternFill>
    </fill>
    <fill>
      <patternFill patternType="solid">
        <fgColor rgb="FFFFFBCC"/>
        <bgColor indexed="64"/>
      </patternFill>
    </fill>
    <fill>
      <patternFill patternType="solid">
        <fgColor rgb="FFFFEB00"/>
        <bgColor rgb="FF000000"/>
      </patternFill>
    </fill>
    <fill>
      <patternFill patternType="solid">
        <fgColor theme="6"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0" tint="-0.14999847407452621"/>
        <bgColor indexed="64"/>
      </patternFill>
    </fill>
  </fills>
  <borders count="53">
    <border>
      <left/>
      <right/>
      <top/>
      <bottom/>
      <diagonal/>
    </border>
    <border>
      <left style="thin">
        <color auto="1"/>
      </left>
      <right style="thin">
        <color auto="1"/>
      </right>
      <top style="thin">
        <color auto="1"/>
      </top>
      <bottom style="thin">
        <color auto="1"/>
      </bottom>
      <diagonal/>
    </border>
    <border>
      <left style="hair">
        <color auto="1"/>
      </left>
      <right/>
      <top style="hair">
        <color auto="1"/>
      </top>
      <bottom style="hair">
        <color auto="1"/>
      </bottom>
      <diagonal/>
    </border>
    <border>
      <left style="hair">
        <color auto="1"/>
      </left>
      <right/>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hair">
        <color auto="1"/>
      </left>
      <right/>
      <top style="thin">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bottom style="thin">
        <color rgb="FFD9D9D9"/>
      </bottom>
      <diagonal/>
    </border>
    <border>
      <left/>
      <right/>
      <top style="thin">
        <color rgb="FFD9D9D9"/>
      </top>
      <bottom style="thin">
        <color rgb="FFD9D9D9"/>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indexed="64"/>
      </left>
      <right style="thin">
        <color rgb="FFD9D9D9"/>
      </right>
      <top/>
      <bottom style="thin">
        <color rgb="FFD9D9D9"/>
      </bottom>
      <diagonal/>
    </border>
    <border>
      <left/>
      <right/>
      <top style="thin">
        <color rgb="FFD9D9D9"/>
      </top>
      <bottom/>
      <diagonal/>
    </border>
    <border>
      <left style="thin">
        <color indexed="64"/>
      </left>
      <right/>
      <top style="thin">
        <color rgb="FFD9D9D9"/>
      </top>
      <bottom/>
      <diagonal/>
    </border>
    <border>
      <left/>
      <right/>
      <top/>
      <bottom style="thin">
        <color rgb="FFD9D9D9"/>
      </bottom>
      <diagonal/>
    </border>
    <border>
      <left style="thin">
        <color theme="0" tint="-0.14999847407452621"/>
      </left>
      <right/>
      <top/>
      <bottom/>
      <diagonal/>
    </border>
    <border>
      <left/>
      <right style="thin">
        <color indexed="64"/>
      </right>
      <top/>
      <bottom/>
      <diagonal/>
    </border>
    <border>
      <left/>
      <right style="thin">
        <color rgb="FFD9D9D9"/>
      </right>
      <top style="thin">
        <color indexed="64"/>
      </top>
      <bottom/>
      <diagonal/>
    </border>
    <border>
      <left/>
      <right style="thin">
        <color rgb="FFD9D9D9"/>
      </right>
      <top/>
      <bottom style="thin">
        <color theme="0" tint="-0.14996795556505021"/>
      </bottom>
      <diagonal/>
    </border>
    <border>
      <left/>
      <right style="thin">
        <color rgb="FFD9D9D9"/>
      </right>
      <top style="thin">
        <color theme="0" tint="-0.14996795556505021"/>
      </top>
      <bottom style="thin">
        <color theme="0" tint="-0.14996795556505021"/>
      </bottom>
      <diagonal/>
    </border>
    <border>
      <left/>
      <right style="thin">
        <color rgb="FFD9D9D9"/>
      </right>
      <top style="thin">
        <color theme="0" tint="-0.14996795556505021"/>
      </top>
      <bottom/>
      <diagonal/>
    </border>
    <border>
      <left/>
      <right style="thin">
        <color rgb="FFD9D9D9"/>
      </right>
      <top/>
      <bottom/>
      <diagonal/>
    </border>
    <border>
      <left/>
      <right style="thin">
        <color rgb="FFD9D9D9"/>
      </right>
      <top/>
      <bottom style="thin">
        <color theme="0" tint="-0.14999847407452621"/>
      </bottom>
      <diagonal/>
    </border>
    <border>
      <left/>
      <right style="thin">
        <color rgb="FFD9D9D9"/>
      </right>
      <top style="thin">
        <color theme="0" tint="-0.1499984740745262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rgb="FFD9D9D9"/>
      </left>
      <right style="thin">
        <color rgb="FFD9D9D9"/>
      </right>
      <top style="thin">
        <color rgb="FFD9D9D9"/>
      </top>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top style="thin">
        <color theme="0" tint="-0.14999847407452621"/>
      </top>
      <bottom/>
      <diagonal/>
    </border>
    <border>
      <left/>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auto="1"/>
      </top>
      <bottom/>
      <diagonal/>
    </border>
    <border>
      <left/>
      <right style="thin">
        <color auto="1"/>
      </right>
      <top style="thin">
        <color theme="0" tint="-0.14999847407452621"/>
      </top>
      <bottom style="thin">
        <color theme="0" tint="-0.14999847407452621"/>
      </bottom>
      <diagonal/>
    </border>
    <border>
      <left/>
      <right/>
      <top style="thin">
        <color auto="1"/>
      </top>
      <bottom style="thin">
        <color theme="0" tint="-0.14999847407452621"/>
      </bottom>
      <diagonal/>
    </border>
    <border>
      <left/>
      <right style="thin">
        <color theme="0" tint="-0.14999847407452621"/>
      </right>
      <top/>
      <bottom style="thin">
        <color theme="0" tint="-0.14999847407452621"/>
      </bottom>
      <diagonal/>
    </border>
    <border>
      <left style="thin">
        <color rgb="FFD9D9D9"/>
      </left>
      <right/>
      <top style="thin">
        <color rgb="FFD9D9D9"/>
      </top>
      <bottom style="thin">
        <color theme="0" tint="-0.14999847407452621"/>
      </bottom>
      <diagonal/>
    </border>
    <border>
      <left/>
      <right style="thin">
        <color rgb="FFD4D4D4"/>
      </right>
      <top/>
      <bottom style="thin">
        <color rgb="FFD4D4D4"/>
      </bottom>
      <diagonal/>
    </border>
    <border>
      <left/>
      <right style="thin">
        <color rgb="FFD4D4D4"/>
      </right>
      <top style="thin">
        <color rgb="FFD4D4D4"/>
      </top>
      <bottom style="thin">
        <color rgb="FFD4D4D4"/>
      </bottom>
      <diagonal/>
    </border>
    <border>
      <left/>
      <right style="thin">
        <color rgb="FFD4D4D4"/>
      </right>
      <top style="thin">
        <color rgb="FFD4D4D4"/>
      </top>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4">
    <xf numFmtId="0" fontId="0" fillId="0" borderId="0"/>
    <xf numFmtId="0" fontId="1" fillId="0" borderId="0"/>
    <xf numFmtId="9" fontId="2" fillId="0" borderId="0" applyFont="0" applyFill="0" applyBorder="0" applyAlignment="0" applyProtection="0"/>
    <xf numFmtId="0" fontId="16" fillId="0" borderId="0" applyNumberFormat="0" applyFill="0" applyBorder="0" applyAlignment="0" applyProtection="0"/>
  </cellStyleXfs>
  <cellXfs count="121">
    <xf numFmtId="0" fontId="0" fillId="0" borderId="0" xfId="0"/>
    <xf numFmtId="0" fontId="3" fillId="0" borderId="0" xfId="0" applyFont="1" applyAlignment="1">
      <alignment horizontal="left" vertical="top" wrapText="1"/>
    </xf>
    <xf numFmtId="0" fontId="4" fillId="0" borderId="0" xfId="0" applyFont="1" applyProtection="1"/>
    <xf numFmtId="0" fontId="4" fillId="0" borderId="0" xfId="0" applyFont="1" applyAlignment="1" applyProtection="1">
      <alignment horizontal="center"/>
    </xf>
    <xf numFmtId="0" fontId="4" fillId="0" borderId="0" xfId="0" applyFont="1" applyFill="1" applyBorder="1" applyAlignment="1" applyProtection="1">
      <alignment horizontal="center"/>
    </xf>
    <xf numFmtId="0" fontId="10" fillId="0" borderId="0" xfId="0" applyFont="1" applyFill="1" applyBorder="1" applyAlignment="1" applyProtection="1">
      <alignment horizontal="center"/>
    </xf>
    <xf numFmtId="0" fontId="4" fillId="3" borderId="4" xfId="0" applyFont="1" applyFill="1" applyBorder="1" applyAlignment="1" applyProtection="1">
      <alignment horizontal="left" vertical="center" indent="1"/>
    </xf>
    <xf numFmtId="0" fontId="4" fillId="3" borderId="5" xfId="0" applyFont="1" applyFill="1" applyBorder="1" applyAlignment="1" applyProtection="1">
      <alignment horizontal="left" vertical="center" indent="1"/>
    </xf>
    <xf numFmtId="0" fontId="4" fillId="3" borderId="5" xfId="0" quotePrefix="1" applyFont="1" applyFill="1" applyBorder="1" applyAlignment="1" applyProtection="1">
      <alignment horizontal="left" vertical="center" indent="1"/>
    </xf>
    <xf numFmtId="0" fontId="4" fillId="3" borderId="6" xfId="0" applyFont="1" applyFill="1" applyBorder="1" applyAlignment="1" applyProtection="1">
      <alignment horizontal="left" vertical="center" indent="1"/>
    </xf>
    <xf numFmtId="0" fontId="4" fillId="3" borderId="8" xfId="0" applyFont="1" applyFill="1" applyBorder="1" applyAlignment="1" applyProtection="1">
      <alignment horizontal="left" vertical="center" indent="1"/>
    </xf>
    <xf numFmtId="0" fontId="8" fillId="3" borderId="10" xfId="0" applyFont="1" applyFill="1" applyBorder="1" applyAlignment="1" applyProtection="1">
      <alignment vertical="center" wrapText="1"/>
    </xf>
    <xf numFmtId="0" fontId="8" fillId="3" borderId="11" xfId="0" applyFont="1" applyFill="1" applyBorder="1" applyAlignment="1" applyProtection="1">
      <alignment vertical="center" wrapText="1"/>
    </xf>
    <xf numFmtId="2" fontId="4" fillId="3" borderId="7" xfId="0" applyNumberFormat="1" applyFont="1" applyFill="1" applyBorder="1" applyAlignment="1" applyProtection="1">
      <alignment horizontal="left" vertical="center"/>
    </xf>
    <xf numFmtId="2" fontId="4" fillId="3" borderId="2" xfId="0" applyNumberFormat="1" applyFont="1" applyFill="1" applyBorder="1" applyAlignment="1" applyProtection="1">
      <alignment horizontal="left" vertical="center"/>
    </xf>
    <xf numFmtId="2" fontId="4" fillId="3" borderId="9" xfId="0" applyNumberFormat="1" applyFont="1" applyFill="1" applyBorder="1" applyAlignment="1" applyProtection="1">
      <alignment horizontal="left" vertical="center"/>
    </xf>
    <xf numFmtId="2" fontId="9" fillId="3" borderId="3" xfId="0" applyNumberFormat="1" applyFont="1" applyFill="1" applyBorder="1" applyAlignment="1" applyProtection="1">
      <alignment horizontal="center" vertical="center"/>
    </xf>
    <xf numFmtId="0" fontId="7" fillId="0" borderId="0" xfId="0" applyFont="1" applyFill="1" applyBorder="1" applyAlignment="1" applyProtection="1">
      <alignment horizontal="center"/>
    </xf>
    <xf numFmtId="0" fontId="9"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8" fillId="2" borderId="0" xfId="0" applyFont="1" applyFill="1" applyBorder="1" applyAlignment="1" applyProtection="1">
      <alignment vertical="center" wrapText="1"/>
    </xf>
    <xf numFmtId="2" fontId="4" fillId="0" borderId="18" xfId="0" applyNumberFormat="1" applyFont="1" applyFill="1" applyBorder="1" applyAlignment="1" applyProtection="1">
      <alignment horizontal="center" vertical="center"/>
    </xf>
    <xf numFmtId="9" fontId="10" fillId="0" borderId="0" xfId="2" applyFont="1" applyFill="1" applyBorder="1" applyAlignment="1" applyProtection="1">
      <alignment horizontal="center" vertical="center"/>
    </xf>
    <xf numFmtId="0" fontId="0" fillId="0" borderId="0" xfId="0" applyFont="1"/>
    <xf numFmtId="0" fontId="4" fillId="0" borderId="0" xfId="0" applyFont="1" applyFill="1" applyBorder="1" applyAlignment="1" applyProtection="1">
      <alignment vertical="center" wrapText="1"/>
    </xf>
    <xf numFmtId="0" fontId="6" fillId="5" borderId="0" xfId="0" applyFont="1" applyFill="1" applyBorder="1" applyAlignment="1" applyProtection="1">
      <alignment horizontal="center" vertical="center"/>
    </xf>
    <xf numFmtId="0" fontId="12" fillId="0" borderId="0" xfId="0" applyFont="1" applyAlignment="1">
      <alignment vertical="center"/>
    </xf>
    <xf numFmtId="0" fontId="0" fillId="0" borderId="14" xfId="0" applyBorder="1" applyAlignment="1">
      <alignment horizontal="left" vertical="top" wrapText="1"/>
    </xf>
    <xf numFmtId="0" fontId="4" fillId="0" borderId="21" xfId="0" applyFont="1" applyFill="1" applyBorder="1" applyAlignment="1" applyProtection="1">
      <alignment horizontal="right" vertical="center" indent="1"/>
    </xf>
    <xf numFmtId="0" fontId="4" fillId="0" borderId="21" xfId="0" quotePrefix="1" applyFont="1" applyFill="1" applyBorder="1" applyAlignment="1" applyProtection="1">
      <alignment horizontal="right" vertical="center" indent="1"/>
    </xf>
    <xf numFmtId="0" fontId="0" fillId="0" borderId="12" xfId="0" applyBorder="1"/>
    <xf numFmtId="0" fontId="0" fillId="7" borderId="12" xfId="0" applyFont="1" applyFill="1" applyBorder="1" applyAlignment="1">
      <alignment horizontal="center"/>
    </xf>
    <xf numFmtId="0" fontId="0" fillId="6" borderId="12" xfId="0" applyFill="1" applyBorder="1" applyAlignment="1">
      <alignment horizontal="center"/>
    </xf>
    <xf numFmtId="0" fontId="0" fillId="8" borderId="0" xfId="0" applyFill="1" applyAlignment="1">
      <alignment horizontal="center"/>
    </xf>
    <xf numFmtId="0" fontId="0" fillId="0" borderId="0" xfId="0" applyAlignment="1">
      <alignment horizontal="center"/>
    </xf>
    <xf numFmtId="0" fontId="13" fillId="0" borderId="0" xfId="0" applyFont="1"/>
    <xf numFmtId="0" fontId="0" fillId="9" borderId="0" xfId="0" applyFill="1"/>
    <xf numFmtId="0" fontId="7" fillId="0" borderId="0" xfId="0" applyFont="1" applyFill="1" applyBorder="1" applyAlignment="1" applyProtection="1">
      <alignment vertical="center" wrapText="1"/>
    </xf>
    <xf numFmtId="2" fontId="4" fillId="0" borderId="22" xfId="0" applyNumberFormat="1" applyFont="1" applyFill="1" applyBorder="1" applyAlignment="1" applyProtection="1">
      <alignment horizontal="center" vertical="center"/>
    </xf>
    <xf numFmtId="2" fontId="0" fillId="8" borderId="0" xfId="0" applyNumberFormat="1" applyFill="1" applyAlignment="1">
      <alignment horizontal="center"/>
    </xf>
    <xf numFmtId="2" fontId="14" fillId="8" borderId="0" xfId="0" applyNumberFormat="1" applyFont="1" applyFill="1" applyAlignment="1">
      <alignment horizontal="center"/>
    </xf>
    <xf numFmtId="0" fontId="11" fillId="0" borderId="0" xfId="0" applyFont="1" applyBorder="1" applyAlignment="1">
      <alignment horizontal="right" vertical="top" wrapText="1"/>
    </xf>
    <xf numFmtId="0" fontId="0" fillId="0" borderId="14" xfId="0" applyBorder="1"/>
    <xf numFmtId="0" fontId="11" fillId="0" borderId="23" xfId="0" applyFont="1" applyBorder="1" applyAlignment="1">
      <alignment horizontal="right" wrapText="1"/>
    </xf>
    <xf numFmtId="0" fontId="5" fillId="4" borderId="13" xfId="0" applyFont="1" applyFill="1" applyBorder="1" applyAlignment="1" applyProtection="1">
      <alignment vertical="center" wrapText="1"/>
    </xf>
    <xf numFmtId="2" fontId="4" fillId="0" borderId="24" xfId="0" applyNumberFormat="1" applyFont="1" applyFill="1" applyBorder="1" applyAlignment="1" applyProtection="1">
      <alignment horizontal="center" vertical="center"/>
    </xf>
    <xf numFmtId="2" fontId="4" fillId="0" borderId="0" xfId="0" applyNumberFormat="1" applyFont="1" applyFill="1" applyBorder="1" applyAlignment="1" applyProtection="1">
      <alignment horizontal="center" vertical="center"/>
    </xf>
    <xf numFmtId="0" fontId="9" fillId="0" borderId="1" xfId="0" applyFont="1" applyFill="1" applyBorder="1" applyAlignment="1" applyProtection="1">
      <alignment horizontal="left" vertical="center" indent="1"/>
    </xf>
    <xf numFmtId="0" fontId="5" fillId="0" borderId="11" xfId="0" applyFont="1" applyFill="1" applyBorder="1" applyAlignment="1" applyProtection="1">
      <alignment horizontal="right" vertical="center" indent="1"/>
    </xf>
    <xf numFmtId="0" fontId="4" fillId="0" borderId="0" xfId="0" applyFont="1" applyFill="1" applyBorder="1" applyAlignment="1" applyProtection="1">
      <alignment horizontal="right" vertical="center" wrapText="1" indent="1"/>
    </xf>
    <xf numFmtId="0" fontId="5" fillId="0" borderId="0" xfId="0" applyFont="1" applyFill="1" applyBorder="1" applyAlignment="1" applyProtection="1">
      <alignment horizontal="left" vertical="center"/>
    </xf>
    <xf numFmtId="165" fontId="4" fillId="0" borderId="0" xfId="2" applyNumberFormat="1" applyFont="1" applyFill="1" applyBorder="1" applyAlignment="1" applyProtection="1">
      <alignment horizontal="center" vertical="center"/>
    </xf>
    <xf numFmtId="0" fontId="5" fillId="0" borderId="11" xfId="0" applyFont="1" applyFill="1" applyBorder="1" applyAlignment="1" applyProtection="1">
      <alignment horizontal="right" vertical="center" wrapText="1" indent="1"/>
    </xf>
    <xf numFmtId="1" fontId="15" fillId="10" borderId="1" xfId="0" applyNumberFormat="1" applyFont="1" applyFill="1" applyBorder="1" applyAlignment="1" applyProtection="1">
      <alignment horizontal="center" vertical="center"/>
    </xf>
    <xf numFmtId="165" fontId="4" fillId="0" borderId="39" xfId="2" applyNumberFormat="1" applyFont="1" applyFill="1" applyBorder="1" applyAlignment="1" applyProtection="1">
      <alignment horizontal="center" vertical="center"/>
    </xf>
    <xf numFmtId="2" fontId="7" fillId="0" borderId="39" xfId="2" applyNumberFormat="1" applyFont="1" applyFill="1" applyBorder="1" applyAlignment="1" applyProtection="1">
      <alignment horizontal="center" vertical="center"/>
    </xf>
    <xf numFmtId="2" fontId="7" fillId="0" borderId="44" xfId="0" applyNumberFormat="1" applyFont="1" applyFill="1" applyBorder="1" applyAlignment="1" applyProtection="1">
      <alignment horizontal="center" vertical="center"/>
    </xf>
    <xf numFmtId="0" fontId="4" fillId="0" borderId="14" xfId="0" applyFont="1" applyFill="1" applyBorder="1" applyAlignment="1" applyProtection="1">
      <alignment vertical="center" wrapText="1"/>
    </xf>
    <xf numFmtId="0" fontId="14" fillId="0" borderId="14" xfId="3" applyFont="1" applyBorder="1"/>
    <xf numFmtId="0" fontId="0" fillId="0" borderId="0" xfId="0" applyFont="1" applyFill="1"/>
    <xf numFmtId="0" fontId="12" fillId="0" borderId="0" xfId="0" applyFont="1" applyFill="1" applyAlignment="1">
      <alignment vertical="center"/>
    </xf>
    <xf numFmtId="0" fontId="0" fillId="0" borderId="0" xfId="0" applyFill="1"/>
    <xf numFmtId="0" fontId="5" fillId="10" borderId="36" xfId="0" applyFont="1" applyFill="1" applyBorder="1" applyAlignment="1" applyProtection="1">
      <alignment horizontal="right" vertical="center" wrapText="1" indent="1"/>
    </xf>
    <xf numFmtId="0" fontId="19" fillId="0" borderId="36" xfId="0" applyFont="1" applyFill="1" applyBorder="1" applyAlignment="1" applyProtection="1">
      <alignment horizontal="right" vertical="center" wrapText="1" indent="1"/>
    </xf>
    <xf numFmtId="0" fontId="4" fillId="0" borderId="45" xfId="0" applyFont="1" applyFill="1" applyBorder="1" applyAlignment="1" applyProtection="1">
      <alignment horizontal="right" vertical="center" wrapText="1" indent="1"/>
    </xf>
    <xf numFmtId="0" fontId="19" fillId="0" borderId="39" xfId="0" applyFont="1" applyFill="1" applyBorder="1" applyAlignment="1" applyProtection="1">
      <alignment horizontal="right" vertical="center" wrapText="1" indent="1"/>
    </xf>
    <xf numFmtId="165" fontId="19" fillId="0" borderId="42" xfId="2" applyNumberFormat="1" applyFont="1" applyFill="1" applyBorder="1" applyAlignment="1" applyProtection="1">
      <alignment horizontal="center" vertical="center"/>
    </xf>
    <xf numFmtId="0" fontId="0" fillId="0" borderId="14" xfId="0" applyBorder="1" applyProtection="1"/>
    <xf numFmtId="0" fontId="0" fillId="0" borderId="36" xfId="0" applyFont="1" applyBorder="1" applyAlignment="1" applyProtection="1">
      <alignment horizontal="right" indent="1"/>
    </xf>
    <xf numFmtId="0" fontId="0" fillId="0" borderId="40" xfId="0" applyBorder="1" applyProtection="1"/>
    <xf numFmtId="0" fontId="0" fillId="0" borderId="41" xfId="0" applyBorder="1" applyProtection="1"/>
    <xf numFmtId="164" fontId="0" fillId="0" borderId="42" xfId="0" applyNumberFormat="1" applyFont="1" applyBorder="1" applyAlignment="1" applyProtection="1">
      <alignment horizontal="center"/>
    </xf>
    <xf numFmtId="2" fontId="0" fillId="0" borderId="38" xfId="0" applyNumberFormat="1" applyFont="1" applyBorder="1" applyAlignment="1" applyProtection="1">
      <alignment horizontal="center"/>
    </xf>
    <xf numFmtId="0" fontId="3" fillId="0" borderId="39" xfId="0" applyFont="1" applyBorder="1" applyAlignment="1" applyProtection="1">
      <alignment horizontal="right" indent="1"/>
    </xf>
    <xf numFmtId="0" fontId="0" fillId="0" borderId="39" xfId="0" applyBorder="1" applyProtection="1"/>
    <xf numFmtId="0" fontId="0" fillId="0" borderId="39" xfId="0" applyFont="1" applyBorder="1" applyProtection="1"/>
    <xf numFmtId="2" fontId="9" fillId="2" borderId="1" xfId="2" applyNumberFormat="1" applyFont="1" applyFill="1" applyBorder="1" applyAlignment="1" applyProtection="1">
      <alignment horizontal="center" vertical="center"/>
    </xf>
    <xf numFmtId="2" fontId="7" fillId="0" borderId="48" xfId="2" applyNumberFormat="1" applyFont="1" applyFill="1" applyBorder="1" applyAlignment="1" applyProtection="1">
      <alignment horizontal="center" vertical="center"/>
    </xf>
    <xf numFmtId="2" fontId="7" fillId="0" borderId="49" xfId="2" applyNumberFormat="1" applyFont="1" applyFill="1" applyBorder="1" applyAlignment="1" applyProtection="1">
      <alignment horizontal="center" vertical="center"/>
    </xf>
    <xf numFmtId="2" fontId="7" fillId="0" borderId="50" xfId="2" applyNumberFormat="1" applyFont="1" applyFill="1" applyBorder="1" applyAlignment="1" applyProtection="1">
      <alignment horizontal="center" vertical="center"/>
    </xf>
    <xf numFmtId="1" fontId="7" fillId="0" borderId="17" xfId="0" applyNumberFormat="1" applyFont="1" applyFill="1" applyBorder="1" applyAlignment="1" applyProtection="1">
      <alignment horizontal="left" vertical="center" indent="1"/>
    </xf>
    <xf numFmtId="164" fontId="7" fillId="0" borderId="19" xfId="0" applyNumberFormat="1" applyFont="1" applyFill="1" applyBorder="1" applyAlignment="1" applyProtection="1">
      <alignment horizontal="center" vertical="center"/>
    </xf>
    <xf numFmtId="1" fontId="7" fillId="0" borderId="16" xfId="0" applyNumberFormat="1" applyFont="1" applyFill="1" applyBorder="1" applyAlignment="1" applyProtection="1">
      <alignment horizontal="left" vertical="center" indent="1"/>
    </xf>
    <xf numFmtId="164" fontId="7" fillId="0" borderId="20" xfId="0" applyNumberFormat="1" applyFont="1" applyFill="1" applyBorder="1" applyAlignment="1" applyProtection="1">
      <alignment horizontal="center" vertical="center"/>
    </xf>
    <xf numFmtId="49" fontId="7" fillId="0" borderId="29" xfId="0" applyNumberFormat="1" applyFont="1" applyFill="1" applyBorder="1" applyAlignment="1" applyProtection="1">
      <alignment horizontal="right" vertical="center" indent="1"/>
    </xf>
    <xf numFmtId="0" fontId="7" fillId="0" borderId="16" xfId="0" applyFont="1" applyFill="1" applyBorder="1" applyAlignment="1" applyProtection="1">
      <alignment horizontal="left" vertical="center" indent="1"/>
    </xf>
    <xf numFmtId="0" fontId="7" fillId="0" borderId="35" xfId="0" applyFont="1" applyFill="1" applyBorder="1" applyAlignment="1" applyProtection="1">
      <alignment horizontal="left" vertical="center" indent="1"/>
    </xf>
    <xf numFmtId="164" fontId="7" fillId="0" borderId="47" xfId="0" applyNumberFormat="1" applyFont="1" applyFill="1" applyBorder="1" applyAlignment="1" applyProtection="1">
      <alignment horizontal="center" vertical="center"/>
    </xf>
    <xf numFmtId="164" fontId="7" fillId="11" borderId="52" xfId="2" applyNumberFormat="1" applyFont="1" applyFill="1" applyBorder="1" applyAlignment="1" applyProtection="1">
      <alignment horizontal="center" vertical="center"/>
      <protection locked="0"/>
    </xf>
    <xf numFmtId="0" fontId="0" fillId="0" borderId="0" xfId="0" applyFont="1" applyProtection="1"/>
    <xf numFmtId="0" fontId="0" fillId="0" borderId="0" xfId="0" applyProtection="1"/>
    <xf numFmtId="0" fontId="12" fillId="0" borderId="0" xfId="0" applyFont="1" applyAlignment="1" applyProtection="1">
      <alignment vertical="center"/>
    </xf>
    <xf numFmtId="0" fontId="0" fillId="0" borderId="0" xfId="0" applyBorder="1" applyProtection="1"/>
    <xf numFmtId="0" fontId="0" fillId="0" borderId="0" xfId="0" applyBorder="1" applyAlignment="1" applyProtection="1">
      <alignment horizontal="left" vertical="top" wrapText="1"/>
    </xf>
    <xf numFmtId="0" fontId="0" fillId="0" borderId="14" xfId="0" applyFont="1" applyBorder="1" applyProtection="1"/>
    <xf numFmtId="0" fontId="0" fillId="0" borderId="26" xfId="0" applyBorder="1" applyProtection="1"/>
    <xf numFmtId="0" fontId="0" fillId="0" borderId="25" xfId="0" applyBorder="1" applyProtection="1"/>
    <xf numFmtId="1" fontId="7" fillId="11" borderId="51" xfId="0" applyNumberFormat="1" applyFont="1" applyFill="1" applyBorder="1" applyAlignment="1" applyProtection="1">
      <alignment horizontal="center" vertical="center"/>
      <protection locked="0"/>
    </xf>
    <xf numFmtId="1" fontId="19" fillId="11" borderId="52" xfId="0" applyNumberFormat="1" applyFont="1" applyFill="1" applyBorder="1" applyAlignment="1" applyProtection="1">
      <alignment horizontal="center" vertical="center"/>
      <protection locked="0"/>
    </xf>
    <xf numFmtId="164" fontId="7" fillId="11" borderId="51" xfId="2" applyNumberFormat="1" applyFont="1" applyFill="1" applyBorder="1" applyAlignment="1" applyProtection="1">
      <alignment horizontal="center" vertical="center"/>
      <protection locked="0"/>
    </xf>
    <xf numFmtId="0" fontId="5" fillId="4" borderId="13" xfId="0" applyFont="1" applyFill="1" applyBorder="1" applyAlignment="1" applyProtection="1">
      <alignment horizontal="left" vertical="center"/>
    </xf>
    <xf numFmtId="0" fontId="5" fillId="4" borderId="15" xfId="0" applyFont="1" applyFill="1" applyBorder="1" applyAlignment="1" applyProtection="1">
      <alignment horizontal="left" vertical="center"/>
    </xf>
    <xf numFmtId="49" fontId="7" fillId="0" borderId="27" xfId="0" applyNumberFormat="1" applyFont="1" applyFill="1" applyBorder="1" applyAlignment="1" applyProtection="1">
      <alignment horizontal="right" vertical="center" indent="1"/>
    </xf>
    <xf numFmtId="49" fontId="7" fillId="0" borderId="28" xfId="0" applyNumberFormat="1" applyFont="1" applyFill="1" applyBorder="1" applyAlignment="1" applyProtection="1">
      <alignment horizontal="right" vertical="center" indent="1"/>
    </xf>
    <xf numFmtId="49" fontId="7" fillId="0" borderId="30" xfId="0" applyNumberFormat="1" applyFont="1" applyFill="1" applyBorder="1" applyAlignment="1" applyProtection="1">
      <alignment horizontal="right" vertical="center" indent="1"/>
    </xf>
    <xf numFmtId="49" fontId="7" fillId="0" borderId="31" xfId="0" applyNumberFormat="1" applyFont="1" applyFill="1" applyBorder="1" applyAlignment="1" applyProtection="1">
      <alignment horizontal="right" vertical="center" indent="1"/>
    </xf>
    <xf numFmtId="49" fontId="7" fillId="0" borderId="32" xfId="0" applyNumberFormat="1" applyFont="1" applyFill="1" applyBorder="1" applyAlignment="1" applyProtection="1">
      <alignment horizontal="right" vertical="center" indent="1"/>
    </xf>
    <xf numFmtId="49" fontId="7" fillId="0" borderId="33" xfId="0" applyNumberFormat="1" applyFont="1" applyFill="1" applyBorder="1" applyAlignment="1" applyProtection="1">
      <alignment horizontal="right" vertical="center" indent="1"/>
    </xf>
    <xf numFmtId="0" fontId="6" fillId="5" borderId="0" xfId="0" applyFont="1" applyFill="1" applyBorder="1" applyAlignment="1" applyProtection="1">
      <alignment horizontal="left" vertical="center"/>
    </xf>
    <xf numFmtId="2" fontId="7" fillId="0" borderId="46" xfId="2" applyNumberFormat="1" applyFont="1" applyFill="1" applyBorder="1" applyAlignment="1" applyProtection="1">
      <alignment horizontal="center" vertical="center"/>
    </xf>
    <xf numFmtId="2" fontId="7" fillId="0" borderId="36" xfId="2" applyNumberFormat="1" applyFont="1" applyFill="1" applyBorder="1" applyAlignment="1" applyProtection="1">
      <alignment horizontal="center" vertical="center"/>
    </xf>
    <xf numFmtId="2" fontId="7" fillId="0" borderId="34" xfId="2" applyNumberFormat="1" applyFont="1" applyFill="1" applyBorder="1" applyAlignment="1" applyProtection="1">
      <alignment horizontal="center" vertical="center"/>
    </xf>
    <xf numFmtId="2" fontId="7" fillId="0" borderId="42" xfId="0" applyNumberFormat="1" applyFont="1" applyFill="1" applyBorder="1" applyAlignment="1" applyProtection="1">
      <alignment horizontal="center" vertical="center"/>
    </xf>
    <xf numFmtId="2" fontId="7" fillId="0" borderId="34" xfId="0" applyNumberFormat="1" applyFont="1" applyFill="1" applyBorder="1" applyAlignment="1" applyProtection="1">
      <alignment horizontal="center" vertical="center"/>
    </xf>
    <xf numFmtId="9" fontId="15" fillId="0" borderId="43" xfId="0" applyNumberFormat="1" applyFont="1" applyFill="1" applyBorder="1" applyAlignment="1" applyProtection="1">
      <alignment horizontal="center" vertical="center"/>
    </xf>
    <xf numFmtId="9" fontId="15" fillId="0" borderId="37" xfId="0" applyNumberFormat="1" applyFont="1" applyFill="1" applyBorder="1" applyAlignment="1" applyProtection="1">
      <alignment horizontal="center" vertical="center"/>
    </xf>
    <xf numFmtId="0" fontId="6" fillId="5" borderId="0" xfId="0" applyFont="1" applyFill="1" applyBorder="1" applyAlignment="1" applyProtection="1">
      <alignment horizontal="right" vertical="center" indent="1"/>
    </xf>
    <xf numFmtId="0" fontId="5" fillId="4" borderId="13" xfId="0" applyFont="1" applyFill="1" applyBorder="1" applyAlignment="1" applyProtection="1">
      <alignment horizontal="left" vertical="center" wrapText="1"/>
    </xf>
    <xf numFmtId="0" fontId="5" fillId="4" borderId="15" xfId="0" applyFont="1" applyFill="1" applyBorder="1" applyAlignment="1" applyProtection="1">
      <alignment horizontal="left" vertical="center" wrapText="1"/>
    </xf>
  </cellXfs>
  <cellStyles count="4">
    <cellStyle name="Hyperlink" xfId="3" builtinId="8"/>
    <cellStyle name="Procent" xfId="2" builtinId="5"/>
    <cellStyle name="Standaard" xfId="0" builtinId="0"/>
    <cellStyle name="Standaard 2" xfId="1" xr:uid="{00000000-0005-0000-0000-000002000000}"/>
  </cellStyles>
  <dxfs count="10">
    <dxf>
      <font>
        <b val="0"/>
        <i val="0"/>
        <strike val="0"/>
        <condense val="0"/>
        <extend val="0"/>
        <outline val="0"/>
        <shadow val="0"/>
        <u val="none"/>
        <vertAlign val="baseline"/>
        <sz val="11"/>
        <color theme="1"/>
        <name val="Calibri"/>
        <scheme val="none"/>
      </font>
      <numFmt numFmtId="2" formatCode="0.00"/>
      <fill>
        <patternFill patternType="solid">
          <fgColor indexed="64"/>
          <bgColor theme="0" tint="-4.9989318521683403E-2"/>
        </patternFill>
      </fill>
      <alignment horizontal="left" vertical="center" textRotation="0" wrapText="0" indent="0" justifyLastLine="0" shrinkToFit="0" readingOrder="0"/>
      <border diagonalUp="0" diagonalDown="0" outline="0">
        <left style="hair">
          <color auto="1"/>
        </left>
        <right/>
        <top style="hair">
          <color auto="1"/>
        </top>
        <bottom style="hair">
          <color auto="1"/>
        </bottom>
      </border>
      <protection locked="1" hidden="0"/>
    </dxf>
    <dxf>
      <font>
        <b val="0"/>
        <i val="0"/>
        <strike val="0"/>
        <condense val="0"/>
        <extend val="0"/>
        <outline val="0"/>
        <shadow val="0"/>
        <u val="none"/>
        <vertAlign val="baseline"/>
        <sz val="11"/>
        <color theme="1"/>
        <name val="Calibri"/>
        <scheme val="none"/>
      </font>
      <fill>
        <patternFill patternType="solid">
          <fgColor indexed="64"/>
          <bgColor theme="0" tint="-4.9989318521683403E-2"/>
        </patternFill>
      </fill>
      <alignment horizontal="left" vertical="center" textRotation="0" wrapText="0" indent="1" justifyLastLine="0" shrinkToFit="0" readingOrder="0"/>
      <border diagonalUp="0" diagonalDown="0" outline="0">
        <left/>
        <right style="hair">
          <color auto="1"/>
        </right>
        <top style="hair">
          <color auto="1"/>
        </top>
        <bottom style="hair">
          <color auto="1"/>
        </bottom>
      </border>
      <protection locked="1" hidden="0"/>
    </dxf>
    <dxf>
      <border outline="0">
        <left style="thin">
          <color auto="1"/>
        </left>
        <right style="thin">
          <color auto="1"/>
        </right>
        <top style="thin">
          <color auto="1"/>
        </top>
        <bottom style="thin">
          <color auto="1"/>
        </bottom>
      </border>
    </dxf>
    <dxf>
      <border outline="0">
        <bottom style="hair">
          <color auto="1"/>
        </bottom>
      </border>
    </dxf>
    <dxf>
      <font>
        <b val="0"/>
        <i val="0"/>
        <strike val="0"/>
        <condense val="0"/>
        <extend val="0"/>
        <outline val="0"/>
        <shadow val="0"/>
        <u val="none"/>
        <vertAlign val="baseline"/>
        <sz val="11"/>
        <color theme="1"/>
        <name val="Calibri"/>
        <family val="2"/>
        <scheme val="none"/>
      </font>
      <numFmt numFmtId="2" formatCode="0.00"/>
      <fill>
        <patternFill patternType="none">
          <fgColor indexed="64"/>
          <bgColor indexed="65"/>
        </patternFill>
      </fill>
      <alignment horizontal="center" vertical="center" textRotation="0" wrapText="0" indent="0" justifyLastLine="0" shrinkToFit="0" readingOrder="0"/>
      <border diagonalUp="0" diagonalDown="0">
        <left/>
        <right/>
        <top style="thin">
          <color rgb="FFD9D9D9"/>
        </top>
        <bottom style="thin">
          <color rgb="FFD9D9D9"/>
        </bottom>
        <vertical/>
        <horizontal/>
      </border>
      <protection locked="1" hidden="0"/>
    </dxf>
    <dxf>
      <border outline="0">
        <bottom style="thin">
          <color rgb="FFD9D9D9"/>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center" vertical="center" textRotation="0" wrapText="0" indent="0" justifyLastLine="0" shrinkToFit="0" readingOrder="0"/>
      <protection locked="1" hidden="0"/>
    </dxf>
    <dxf>
      <font>
        <color rgb="FFA7234C"/>
      </font>
      <fill>
        <patternFill>
          <bgColor rgb="FFFFEB00"/>
        </patternFill>
      </fill>
    </dxf>
    <dxf>
      <font>
        <color theme="5" tint="-0.499984740745262"/>
      </font>
      <fill>
        <patternFill>
          <bgColor rgb="FFFFC000"/>
        </patternFill>
      </fill>
    </dxf>
    <dxf>
      <font>
        <color theme="0"/>
      </font>
      <fill>
        <patternFill>
          <bgColor rgb="FF00B050"/>
        </patternFill>
      </fill>
    </dxf>
  </dxfs>
  <tableStyles count="0" defaultTableStyle="TableStyleMedium2" defaultPivotStyle="PivotStyleLight16"/>
  <colors>
    <mruColors>
      <color rgb="FFFFEB00"/>
      <color rgb="FFB7E1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350520</xdr:colOff>
      <xdr:row>4</xdr:row>
      <xdr:rowOff>99060</xdr:rowOff>
    </xdr:from>
    <xdr:to>
      <xdr:col>1</xdr:col>
      <xdr:colOff>3505200</xdr:colOff>
      <xdr:row>7</xdr:row>
      <xdr:rowOff>16342</xdr:rowOff>
    </xdr:to>
    <xdr:pic>
      <xdr:nvPicPr>
        <xdr:cNvPr id="5" name="Afbeelding 4">
          <a:extLst>
            <a:ext uri="{FF2B5EF4-FFF2-40B4-BE49-F238E27FC236}">
              <a16:creationId xmlns:a16="http://schemas.microsoft.com/office/drawing/2014/main" id="{673A092A-B7A4-4CAC-AB2C-03958ACF5A30}"/>
            </a:ext>
          </a:extLst>
        </xdr:cNvPr>
        <xdr:cNvPicPr>
          <a:picLocks noChangeAspect="1"/>
        </xdr:cNvPicPr>
      </xdr:nvPicPr>
      <xdr:blipFill>
        <a:blip xmlns:r="http://schemas.openxmlformats.org/officeDocument/2006/relationships" r:embed="rId1"/>
        <a:stretch>
          <a:fillRect/>
        </a:stretch>
      </xdr:blipFill>
      <xdr:spPr>
        <a:xfrm>
          <a:off x="510540" y="1280160"/>
          <a:ext cx="3154680" cy="46211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D0CD80-0609-4687-93B1-0378E99F0E32}" name="tblAlbedo" displayName="tblAlbedo" ref="B11:B25" totalsRowShown="0" dataDxfId="6" tableBorderDxfId="5">
  <autoFilter ref="B11:B25" xr:uid="{D992185E-B1A1-4E93-9724-830FA7C262B7}"/>
  <tableColumns count="1">
    <tableColumn id="1" xr3:uid="{C7EC0768-9BC4-4707-B216-6E0556DAFD1E}" name="AlbedoWaarde" dataDxfId="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blIndicatoren" displayName="tblIndicatoren" ref="B3:C17" totalsRowShown="0" headerRowBorderDxfId="3" tableBorderDxfId="2">
  <autoFilter ref="B3:C17" xr:uid="{00000000-0009-0000-0100-000002000000}"/>
  <tableColumns count="2">
    <tableColumn id="1" xr3:uid="{00000000-0010-0000-0000-000001000000}" name="Kolom1" dataDxfId="1"/>
    <tableColumn id="2" xr3:uid="{00000000-0010-0000-0000-000002000000}" name="Albedo-waarde" dataDxfId="0"/>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eefmilieu.brussels/sites/default/files/sem16-181005-3-st-nl.pdf"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9609B-D2D8-4856-B267-059D57B37C25}">
  <sheetPr codeName="Sheet1">
    <pageSetUpPr fitToPage="1"/>
  </sheetPr>
  <dimension ref="A1:C29"/>
  <sheetViews>
    <sheetView showGridLines="0" showRowColHeaders="0" zoomScaleNormal="100" workbookViewId="0"/>
  </sheetViews>
  <sheetFormatPr defaultColWidth="0" defaultRowHeight="14.4" zeroHeight="1" x14ac:dyDescent="0.3"/>
  <cols>
    <col min="1" max="1" width="2.33203125" customWidth="1"/>
    <col min="2" max="2" width="89.109375" customWidth="1"/>
    <col min="3" max="3" width="1.6640625" style="63" customWidth="1"/>
    <col min="4" max="16384" width="9.109375" hidden="1"/>
  </cols>
  <sheetData>
    <row r="1" spans="2:3" s="25" customFormat="1" x14ac:dyDescent="0.3">
      <c r="C1" s="61"/>
    </row>
    <row r="2" spans="2:3" s="28" customFormat="1" ht="18" x14ac:dyDescent="0.3">
      <c r="B2" s="22" t="s">
        <v>0</v>
      </c>
      <c r="C2" s="62"/>
    </row>
    <row r="3" spans="2:3" s="25" customFormat="1" x14ac:dyDescent="0.3">
      <c r="B3" s="26"/>
      <c r="C3" s="61"/>
    </row>
    <row r="4" spans="2:3" s="25" customFormat="1" ht="43.2" x14ac:dyDescent="0.3">
      <c r="B4" s="26" t="s">
        <v>1</v>
      </c>
      <c r="C4" s="61"/>
    </row>
    <row r="5" spans="2:3" s="25" customFormat="1" x14ac:dyDescent="0.3">
      <c r="B5" s="26"/>
      <c r="C5" s="61"/>
    </row>
    <row r="6" spans="2:3" s="25" customFormat="1" x14ac:dyDescent="0.3">
      <c r="B6" s="26"/>
      <c r="C6" s="61"/>
    </row>
    <row r="7" spans="2:3" s="25" customFormat="1" x14ac:dyDescent="0.3">
      <c r="B7" s="26"/>
      <c r="C7" s="61"/>
    </row>
    <row r="8" spans="2:3" s="25" customFormat="1" x14ac:dyDescent="0.3">
      <c r="C8" s="61"/>
    </row>
    <row r="9" spans="2:3" s="25" customFormat="1" x14ac:dyDescent="0.3">
      <c r="B9" s="26" t="s">
        <v>2</v>
      </c>
      <c r="C9" s="61"/>
    </row>
    <row r="10" spans="2:3" s="25" customFormat="1" x14ac:dyDescent="0.3">
      <c r="B10" s="26"/>
      <c r="C10" s="61"/>
    </row>
    <row r="11" spans="2:3" x14ac:dyDescent="0.3">
      <c r="B11" s="46" t="s">
        <v>3</v>
      </c>
    </row>
    <row r="12" spans="2:3" s="25" customFormat="1" ht="28.8" x14ac:dyDescent="0.3">
      <c r="B12" s="59" t="s">
        <v>4</v>
      </c>
      <c r="C12" s="61"/>
    </row>
    <row r="13" spans="2:3" s="25" customFormat="1" ht="28.8" x14ac:dyDescent="0.3">
      <c r="B13" s="59" t="s">
        <v>5</v>
      </c>
      <c r="C13" s="61"/>
    </row>
    <row r="14" spans="2:3" s="25" customFormat="1" x14ac:dyDescent="0.3">
      <c r="B14" s="26"/>
      <c r="C14" s="61"/>
    </row>
    <row r="15" spans="2:3" x14ac:dyDescent="0.3">
      <c r="B15" s="46" t="s">
        <v>6</v>
      </c>
    </row>
    <row r="16" spans="2:3" ht="28.8" x14ac:dyDescent="0.3">
      <c r="B16" s="29" t="s">
        <v>7</v>
      </c>
    </row>
    <row r="17" spans="2:2" ht="28.8" x14ac:dyDescent="0.3">
      <c r="B17" s="29" t="s">
        <v>8</v>
      </c>
    </row>
    <row r="18" spans="2:2" x14ac:dyDescent="0.3">
      <c r="B18" s="29" t="s">
        <v>9</v>
      </c>
    </row>
    <row r="19" spans="2:2" x14ac:dyDescent="0.3">
      <c r="B19" s="29" t="s">
        <v>10</v>
      </c>
    </row>
    <row r="20" spans="2:2" x14ac:dyDescent="0.3">
      <c r="B20" s="1"/>
    </row>
    <row r="21" spans="2:2" x14ac:dyDescent="0.3">
      <c r="B21" s="46" t="s">
        <v>11</v>
      </c>
    </row>
    <row r="22" spans="2:2" ht="28.8" x14ac:dyDescent="0.3">
      <c r="B22" s="29" t="s">
        <v>12</v>
      </c>
    </row>
    <row r="23" spans="2:2" x14ac:dyDescent="0.3"/>
    <row r="24" spans="2:2" x14ac:dyDescent="0.3">
      <c r="B24" s="46" t="s">
        <v>13</v>
      </c>
    </row>
    <row r="25" spans="2:2" x14ac:dyDescent="0.3">
      <c r="B25" s="44" t="s">
        <v>14</v>
      </c>
    </row>
    <row r="26" spans="2:2" x14ac:dyDescent="0.3"/>
    <row r="27" spans="2:2" x14ac:dyDescent="0.3">
      <c r="B27" s="46" t="s">
        <v>15</v>
      </c>
    </row>
    <row r="28" spans="2:2" x14ac:dyDescent="0.3">
      <c r="B28" s="60" t="s">
        <v>16</v>
      </c>
    </row>
    <row r="29" spans="2:2" x14ac:dyDescent="0.3"/>
  </sheetData>
  <sheetProtection algorithmName="SHA-512" hashValue="aALG53VwfjW8i/BfH7ZESxbjQnnlnYzGcD5rF+h0BamOmat3uG2zT0TD9lyFAfr9sbufP7tyPds3RUbDXfOVYw==" saltValue="SkV1P2PBXqa4uGke+InBBw==" spinCount="100000" sheet="1" objects="1" scenarios="1"/>
  <hyperlinks>
    <hyperlink ref="B28" r:id="rId1" xr:uid="{D6663BF7-0C6F-47DE-A7A8-78D4DA2C0352}"/>
  </hyperlinks>
  <pageMargins left="0.70866141732283472" right="0.70866141732283472" top="1.1811023622047245" bottom="0.98425196850393704" header="0.51181102362204722" footer="0.31496062992125984"/>
  <pageSetup paperSize="9" scale="89" orientation="portrait" horizontalDpi="4294967293" r:id="rId2"/>
  <headerFooter scaleWithDoc="0">
    <oddHeader>&amp;L&amp;G</oddHeader>
    <oddFooter>&amp;L&amp;G&amp;C&amp;9BIN1 Biodiversiteit&amp;R&amp;G</oddFooter>
  </headerFooter>
  <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E1229-0B11-4907-8B6F-D52F0D09FC73}">
  <sheetPr codeName="Sheet2">
    <pageSetUpPr fitToPage="1"/>
  </sheetPr>
  <dimension ref="A1:I46"/>
  <sheetViews>
    <sheetView showGridLines="0" tabSelected="1" zoomScaleNormal="100" zoomScalePageLayoutView="80" workbookViewId="0"/>
  </sheetViews>
  <sheetFormatPr defaultColWidth="0" defaultRowHeight="14.4" zeroHeight="1" x14ac:dyDescent="0.3"/>
  <cols>
    <col min="1" max="2" width="2.33203125" style="92" customWidth="1"/>
    <col min="3" max="3" width="46.109375" style="92" customWidth="1"/>
    <col min="4" max="4" width="54.109375" style="92" bestFit="1" customWidth="1"/>
    <col min="5" max="7" width="20.6640625" style="92" customWidth="1"/>
    <col min="8" max="8" width="22.44140625" style="92" customWidth="1"/>
    <col min="9" max="9" width="1.6640625" style="92" customWidth="1"/>
    <col min="10" max="16384" width="9" style="92" hidden="1"/>
  </cols>
  <sheetData>
    <row r="1" spans="1:8" ht="15" customHeight="1" x14ac:dyDescent="0.3">
      <c r="A1" s="91"/>
      <c r="B1" s="91"/>
      <c r="C1" s="2"/>
      <c r="D1" s="3"/>
      <c r="E1" s="3"/>
      <c r="F1" s="3"/>
      <c r="G1" s="3"/>
    </row>
    <row r="2" spans="1:8" ht="20.100000000000001" customHeight="1" x14ac:dyDescent="0.3">
      <c r="A2" s="93"/>
      <c r="B2" s="110" t="s">
        <v>17</v>
      </c>
      <c r="C2" s="110"/>
      <c r="D2" s="27"/>
      <c r="E2" s="118" t="s">
        <v>18</v>
      </c>
      <c r="F2" s="118"/>
      <c r="G2" s="118"/>
    </row>
    <row r="3" spans="1:8" ht="15" customHeight="1" x14ac:dyDescent="0.3">
      <c r="A3" s="91"/>
      <c r="B3" s="91"/>
      <c r="C3" s="39"/>
      <c r="D3" s="2"/>
      <c r="E3" s="2"/>
      <c r="F3" s="2"/>
      <c r="G3" s="2"/>
      <c r="H3" s="91"/>
    </row>
    <row r="4" spans="1:8" x14ac:dyDescent="0.3">
      <c r="B4" s="102" t="s">
        <v>19</v>
      </c>
      <c r="C4" s="103"/>
      <c r="D4" s="103"/>
      <c r="E4" s="103"/>
      <c r="F4" s="103"/>
      <c r="G4" s="103"/>
    </row>
    <row r="5" spans="1:8" x14ac:dyDescent="0.3">
      <c r="A5" s="94"/>
      <c r="B5" s="69"/>
      <c r="C5" s="95"/>
      <c r="D5" s="94"/>
      <c r="E5" s="94"/>
      <c r="F5" s="94"/>
      <c r="G5" s="94"/>
      <c r="H5" s="94"/>
    </row>
    <row r="6" spans="1:8" x14ac:dyDescent="0.3">
      <c r="A6" s="91"/>
      <c r="B6" s="96"/>
      <c r="C6" s="54" t="s">
        <v>20</v>
      </c>
      <c r="D6" s="18" t="s">
        <v>21</v>
      </c>
      <c r="E6" s="18" t="s">
        <v>22</v>
      </c>
      <c r="F6" s="20" t="s">
        <v>23</v>
      </c>
      <c r="G6" s="19" t="s">
        <v>24</v>
      </c>
      <c r="H6" s="91"/>
    </row>
    <row r="7" spans="1:8" x14ac:dyDescent="0.3">
      <c r="B7" s="69"/>
      <c r="C7" s="66" t="s">
        <v>25</v>
      </c>
      <c r="D7" s="99"/>
      <c r="E7" s="111" t="str">
        <f>G28</f>
        <v/>
      </c>
      <c r="F7" s="114" t="str">
        <f>G45</f>
        <v/>
      </c>
      <c r="G7" s="116" t="str">
        <f>IFERROR(IF(E7=0,F7,IF(E7&gt;0,(F7-E7)/E7)),"")</f>
        <v/>
      </c>
    </row>
    <row r="8" spans="1:8" x14ac:dyDescent="0.3">
      <c r="B8" s="69"/>
      <c r="C8" s="67" t="s">
        <v>26</v>
      </c>
      <c r="D8" s="100"/>
      <c r="E8" s="112"/>
      <c r="F8" s="115"/>
      <c r="G8" s="117"/>
    </row>
    <row r="9" spans="1:8" x14ac:dyDescent="0.3">
      <c r="B9" s="69"/>
      <c r="C9" s="65" t="s">
        <v>27</v>
      </c>
      <c r="D9" s="68" t="str">
        <f>IFERROR(D8/D7,"")</f>
        <v/>
      </c>
      <c r="E9" s="113"/>
      <c r="F9" s="115"/>
      <c r="G9" s="117"/>
    </row>
    <row r="10" spans="1:8" x14ac:dyDescent="0.3">
      <c r="B10" s="69"/>
      <c r="C10" s="64" t="s">
        <v>28</v>
      </c>
      <c r="D10" s="56" t="s">
        <v>29</v>
      </c>
      <c r="E10" s="57"/>
      <c r="F10" s="58"/>
      <c r="G10" s="55" t="str">
        <f>IF(G7="","",IF(G7&lt;0.3,0,1))</f>
        <v/>
      </c>
    </row>
    <row r="11" spans="1:8" x14ac:dyDescent="0.3">
      <c r="B11" s="94"/>
      <c r="C11" s="51"/>
      <c r="D11" s="53"/>
      <c r="E11" s="24"/>
      <c r="F11" s="48"/>
    </row>
    <row r="12" spans="1:8" x14ac:dyDescent="0.3">
      <c r="B12" s="94"/>
      <c r="C12" s="51"/>
      <c r="D12" s="53"/>
      <c r="E12" s="24"/>
      <c r="F12" s="48"/>
    </row>
    <row r="13" spans="1:8" x14ac:dyDescent="0.3">
      <c r="B13" s="102" t="s">
        <v>30</v>
      </c>
      <c r="C13" s="103"/>
      <c r="D13" s="103"/>
      <c r="E13" s="103"/>
      <c r="F13" s="103"/>
      <c r="G13" s="103"/>
    </row>
    <row r="14" spans="1:8" x14ac:dyDescent="0.3">
      <c r="B14" s="69"/>
      <c r="C14" s="52"/>
      <c r="D14" s="17"/>
      <c r="E14" s="4"/>
      <c r="F14" s="5"/>
      <c r="G14" s="4"/>
    </row>
    <row r="15" spans="1:8" x14ac:dyDescent="0.3">
      <c r="A15" s="97"/>
      <c r="B15" s="69"/>
      <c r="C15" s="50" t="s">
        <v>31</v>
      </c>
      <c r="D15" s="49" t="s">
        <v>32</v>
      </c>
      <c r="E15" s="21" t="s">
        <v>33</v>
      </c>
      <c r="F15" s="19" t="s">
        <v>34</v>
      </c>
      <c r="G15" s="19" t="s">
        <v>35</v>
      </c>
    </row>
    <row r="16" spans="1:8" ht="15" customHeight="1" x14ac:dyDescent="0.3">
      <c r="A16" s="97"/>
      <c r="B16" s="69"/>
      <c r="C16" s="104" t="s">
        <v>36</v>
      </c>
      <c r="D16" s="82" t="s">
        <v>37</v>
      </c>
      <c r="E16" s="83">
        <v>0.2</v>
      </c>
      <c r="F16" s="101"/>
      <c r="G16" s="79">
        <f>F16*E16</f>
        <v>0</v>
      </c>
    </row>
    <row r="17" spans="1:8" x14ac:dyDescent="0.3">
      <c r="A17" s="97"/>
      <c r="B17" s="69"/>
      <c r="C17" s="105"/>
      <c r="D17" s="84" t="s">
        <v>38</v>
      </c>
      <c r="E17" s="85">
        <v>0.8</v>
      </c>
      <c r="F17" s="90"/>
      <c r="G17" s="80">
        <f t="shared" ref="G17:G26" si="0">F17*E17</f>
        <v>0</v>
      </c>
    </row>
    <row r="18" spans="1:8" x14ac:dyDescent="0.3">
      <c r="A18" s="97"/>
      <c r="B18" s="69"/>
      <c r="C18" s="86" t="s">
        <v>39</v>
      </c>
      <c r="D18" s="87" t="s">
        <v>40</v>
      </c>
      <c r="E18" s="85">
        <v>0</v>
      </c>
      <c r="F18" s="90"/>
      <c r="G18" s="80">
        <f t="shared" si="0"/>
        <v>0</v>
      </c>
    </row>
    <row r="19" spans="1:8" x14ac:dyDescent="0.3">
      <c r="A19" s="97"/>
      <c r="B19" s="69"/>
      <c r="C19" s="106" t="s">
        <v>41</v>
      </c>
      <c r="D19" s="87" t="s">
        <v>42</v>
      </c>
      <c r="E19" s="85">
        <v>0.1</v>
      </c>
      <c r="F19" s="90"/>
      <c r="G19" s="80">
        <f t="shared" si="0"/>
        <v>0</v>
      </c>
    </row>
    <row r="20" spans="1:8" x14ac:dyDescent="0.3">
      <c r="A20" s="97"/>
      <c r="B20" s="69"/>
      <c r="C20" s="105"/>
      <c r="D20" s="87" t="s">
        <v>43</v>
      </c>
      <c r="E20" s="85">
        <v>0.2</v>
      </c>
      <c r="F20" s="90"/>
      <c r="G20" s="80">
        <f t="shared" si="0"/>
        <v>0</v>
      </c>
    </row>
    <row r="21" spans="1:8" x14ac:dyDescent="0.3">
      <c r="A21" s="97"/>
      <c r="B21" s="69"/>
      <c r="C21" s="106" t="s">
        <v>44</v>
      </c>
      <c r="D21" s="84" t="s">
        <v>45</v>
      </c>
      <c r="E21" s="85">
        <v>0.3</v>
      </c>
      <c r="F21" s="90"/>
      <c r="G21" s="80">
        <f t="shared" si="0"/>
        <v>0</v>
      </c>
    </row>
    <row r="22" spans="1:8" x14ac:dyDescent="0.3">
      <c r="A22" s="97"/>
      <c r="B22" s="69"/>
      <c r="C22" s="107"/>
      <c r="D22" s="84" t="s">
        <v>46</v>
      </c>
      <c r="E22" s="85">
        <v>0.4</v>
      </c>
      <c r="F22" s="90"/>
      <c r="G22" s="80">
        <f t="shared" si="0"/>
        <v>0</v>
      </c>
    </row>
    <row r="23" spans="1:8" x14ac:dyDescent="0.3">
      <c r="A23" s="97"/>
      <c r="B23" s="69"/>
      <c r="C23" s="108"/>
      <c r="D23" s="84" t="s">
        <v>47</v>
      </c>
      <c r="E23" s="85">
        <v>0.5</v>
      </c>
      <c r="F23" s="90"/>
      <c r="G23" s="80">
        <f t="shared" si="0"/>
        <v>0</v>
      </c>
    </row>
    <row r="24" spans="1:8" x14ac:dyDescent="0.3">
      <c r="A24" s="97"/>
      <c r="B24" s="69"/>
      <c r="C24" s="109" t="s">
        <v>48</v>
      </c>
      <c r="D24" s="84" t="s">
        <v>49</v>
      </c>
      <c r="E24" s="85">
        <v>0.6</v>
      </c>
      <c r="F24" s="90"/>
      <c r="G24" s="80">
        <f t="shared" si="0"/>
        <v>0</v>
      </c>
    </row>
    <row r="25" spans="1:8" x14ac:dyDescent="0.3">
      <c r="A25" s="97"/>
      <c r="B25" s="69"/>
      <c r="C25" s="107"/>
      <c r="D25" s="87" t="s">
        <v>50</v>
      </c>
      <c r="E25" s="85">
        <v>0.8</v>
      </c>
      <c r="F25" s="90"/>
      <c r="G25" s="80">
        <f t="shared" si="0"/>
        <v>0</v>
      </c>
    </row>
    <row r="26" spans="1:8" x14ac:dyDescent="0.3">
      <c r="A26" s="97"/>
      <c r="B26" s="69"/>
      <c r="C26" s="107"/>
      <c r="D26" s="88" t="s">
        <v>51</v>
      </c>
      <c r="E26" s="89">
        <v>0.9</v>
      </c>
      <c r="F26" s="90"/>
      <c r="G26" s="81">
        <f t="shared" si="0"/>
        <v>0</v>
      </c>
    </row>
    <row r="27" spans="1:8" x14ac:dyDescent="0.3">
      <c r="B27" s="69"/>
      <c r="C27" s="70" t="s">
        <v>52</v>
      </c>
      <c r="D27" s="71"/>
      <c r="E27" s="72"/>
      <c r="F27" s="73">
        <f>SUM(F16:F26)</f>
        <v>0</v>
      </c>
      <c r="G27" s="74">
        <f>SUM(G16:G26)</f>
        <v>0</v>
      </c>
      <c r="H27" s="98"/>
    </row>
    <row r="28" spans="1:8" x14ac:dyDescent="0.3">
      <c r="B28" s="69"/>
      <c r="C28" s="75" t="s">
        <v>53</v>
      </c>
      <c r="D28" s="71"/>
      <c r="E28" s="76"/>
      <c r="F28" s="77"/>
      <c r="G28" s="78" t="str">
        <f>IFERROR(G27/D7,"")</f>
        <v/>
      </c>
    </row>
    <row r="29" spans="1:8" x14ac:dyDescent="0.3"/>
    <row r="30" spans="1:8" x14ac:dyDescent="0.3">
      <c r="B30" s="102" t="s">
        <v>54</v>
      </c>
      <c r="C30" s="103"/>
      <c r="D30" s="103"/>
      <c r="E30" s="103"/>
      <c r="F30" s="103"/>
      <c r="G30" s="103"/>
    </row>
    <row r="31" spans="1:8" x14ac:dyDescent="0.3">
      <c r="B31" s="69"/>
      <c r="C31" s="52"/>
      <c r="D31" s="17"/>
      <c r="E31" s="4"/>
      <c r="F31" s="5"/>
      <c r="G31" s="4"/>
    </row>
    <row r="32" spans="1:8" x14ac:dyDescent="0.3">
      <c r="A32" s="97"/>
      <c r="B32" s="69"/>
      <c r="C32" s="50" t="s">
        <v>31</v>
      </c>
      <c r="D32" s="49" t="s">
        <v>32</v>
      </c>
      <c r="E32" s="21" t="s">
        <v>33</v>
      </c>
      <c r="F32" s="19" t="s">
        <v>34</v>
      </c>
      <c r="G32" s="19" t="s">
        <v>35</v>
      </c>
    </row>
    <row r="33" spans="1:8" ht="15" customHeight="1" x14ac:dyDescent="0.3">
      <c r="A33" s="97"/>
      <c r="B33" s="69"/>
      <c r="C33" s="104" t="s">
        <v>36</v>
      </c>
      <c r="D33" s="82" t="s">
        <v>37</v>
      </c>
      <c r="E33" s="83">
        <v>0.2</v>
      </c>
      <c r="F33" s="101"/>
      <c r="G33" s="79">
        <f>F33*E33</f>
        <v>0</v>
      </c>
    </row>
    <row r="34" spans="1:8" x14ac:dyDescent="0.3">
      <c r="A34" s="97"/>
      <c r="B34" s="69"/>
      <c r="C34" s="105"/>
      <c r="D34" s="84" t="s">
        <v>38</v>
      </c>
      <c r="E34" s="85">
        <v>0.8</v>
      </c>
      <c r="F34" s="90"/>
      <c r="G34" s="80">
        <f t="shared" ref="G34:G43" si="1">F34*E34</f>
        <v>0</v>
      </c>
    </row>
    <row r="35" spans="1:8" x14ac:dyDescent="0.3">
      <c r="A35" s="97"/>
      <c r="B35" s="69"/>
      <c r="C35" s="86" t="s">
        <v>39</v>
      </c>
      <c r="D35" s="87" t="s">
        <v>40</v>
      </c>
      <c r="E35" s="85">
        <v>0</v>
      </c>
      <c r="F35" s="90"/>
      <c r="G35" s="80">
        <f t="shared" si="1"/>
        <v>0</v>
      </c>
    </row>
    <row r="36" spans="1:8" x14ac:dyDescent="0.3">
      <c r="A36" s="97"/>
      <c r="B36" s="69"/>
      <c r="C36" s="106" t="s">
        <v>41</v>
      </c>
      <c r="D36" s="87" t="s">
        <v>55</v>
      </c>
      <c r="E36" s="85">
        <v>0.1</v>
      </c>
      <c r="F36" s="90"/>
      <c r="G36" s="80">
        <f t="shared" si="1"/>
        <v>0</v>
      </c>
    </row>
    <row r="37" spans="1:8" x14ac:dyDescent="0.3">
      <c r="A37" s="97"/>
      <c r="B37" s="69"/>
      <c r="C37" s="105"/>
      <c r="D37" s="87" t="s">
        <v>43</v>
      </c>
      <c r="E37" s="85">
        <v>0.2</v>
      </c>
      <c r="F37" s="90"/>
      <c r="G37" s="80">
        <f t="shared" si="1"/>
        <v>0</v>
      </c>
    </row>
    <row r="38" spans="1:8" x14ac:dyDescent="0.3">
      <c r="A38" s="97"/>
      <c r="B38" s="69"/>
      <c r="C38" s="106" t="s">
        <v>44</v>
      </c>
      <c r="D38" s="84" t="s">
        <v>45</v>
      </c>
      <c r="E38" s="85">
        <v>0.3</v>
      </c>
      <c r="F38" s="90"/>
      <c r="G38" s="80">
        <f t="shared" si="1"/>
        <v>0</v>
      </c>
    </row>
    <row r="39" spans="1:8" x14ac:dyDescent="0.3">
      <c r="A39" s="97"/>
      <c r="B39" s="69"/>
      <c r="C39" s="107"/>
      <c r="D39" s="84" t="s">
        <v>46</v>
      </c>
      <c r="E39" s="85">
        <v>0.4</v>
      </c>
      <c r="F39" s="90"/>
      <c r="G39" s="80">
        <f t="shared" si="1"/>
        <v>0</v>
      </c>
    </row>
    <row r="40" spans="1:8" x14ac:dyDescent="0.3">
      <c r="A40" s="97"/>
      <c r="B40" s="69"/>
      <c r="C40" s="108"/>
      <c r="D40" s="84" t="s">
        <v>47</v>
      </c>
      <c r="E40" s="85">
        <v>0.5</v>
      </c>
      <c r="F40" s="90"/>
      <c r="G40" s="80">
        <f t="shared" si="1"/>
        <v>0</v>
      </c>
    </row>
    <row r="41" spans="1:8" x14ac:dyDescent="0.3">
      <c r="A41" s="97"/>
      <c r="B41" s="69"/>
      <c r="C41" s="109" t="s">
        <v>48</v>
      </c>
      <c r="D41" s="84" t="s">
        <v>49</v>
      </c>
      <c r="E41" s="85">
        <v>0.6</v>
      </c>
      <c r="F41" s="90"/>
      <c r="G41" s="80">
        <f t="shared" si="1"/>
        <v>0</v>
      </c>
    </row>
    <row r="42" spans="1:8" x14ac:dyDescent="0.3">
      <c r="A42" s="97"/>
      <c r="B42" s="69"/>
      <c r="C42" s="107"/>
      <c r="D42" s="87" t="s">
        <v>56</v>
      </c>
      <c r="E42" s="85">
        <v>0.8</v>
      </c>
      <c r="F42" s="90"/>
      <c r="G42" s="80">
        <f t="shared" si="1"/>
        <v>0</v>
      </c>
    </row>
    <row r="43" spans="1:8" x14ac:dyDescent="0.3">
      <c r="A43" s="97"/>
      <c r="B43" s="69"/>
      <c r="C43" s="107"/>
      <c r="D43" s="88" t="s">
        <v>51</v>
      </c>
      <c r="E43" s="89">
        <v>0.9</v>
      </c>
      <c r="F43" s="90"/>
      <c r="G43" s="81">
        <f t="shared" si="1"/>
        <v>0</v>
      </c>
    </row>
    <row r="44" spans="1:8" x14ac:dyDescent="0.3">
      <c r="B44" s="69"/>
      <c r="C44" s="70" t="s">
        <v>52</v>
      </c>
      <c r="D44" s="71"/>
      <c r="E44" s="72"/>
      <c r="F44" s="73">
        <f>SUM(F33:F43)</f>
        <v>0</v>
      </c>
      <c r="G44" s="74">
        <f>SUM(G33:G43)</f>
        <v>0</v>
      </c>
      <c r="H44" s="98"/>
    </row>
    <row r="45" spans="1:8" x14ac:dyDescent="0.3">
      <c r="B45" s="69"/>
      <c r="C45" s="75" t="s">
        <v>57</v>
      </c>
      <c r="D45" s="71"/>
      <c r="E45" s="76"/>
      <c r="F45" s="77"/>
      <c r="G45" s="78" t="str">
        <f>IFERROR(G44/D7,"")</f>
        <v/>
      </c>
    </row>
    <row r="46" spans="1:8" x14ac:dyDescent="0.3"/>
  </sheetData>
  <sheetProtection algorithmName="SHA-512" hashValue="GW2y0REInOXYEm34mtYuuCvaRjOfXK5O2BnC9LweMLSm7fxdyoy06fg/F4bFGrICZVBCH+cO6qHoHBwRH3cifA==" saltValue="u74gRywfKZq5BIwfkkS8IQ==" spinCount="100000" sheet="1" objects="1" scenarios="1" formatColumns="0" formatRows="0" insertColumns="0" insertRows="0"/>
  <mergeCells count="16">
    <mergeCell ref="C21:C23"/>
    <mergeCell ref="C24:C26"/>
    <mergeCell ref="B13:G13"/>
    <mergeCell ref="B4:G4"/>
    <mergeCell ref="B2:C2"/>
    <mergeCell ref="E7:E9"/>
    <mergeCell ref="F7:F9"/>
    <mergeCell ref="G7:G9"/>
    <mergeCell ref="E2:G2"/>
    <mergeCell ref="C16:C17"/>
    <mergeCell ref="C19:C20"/>
    <mergeCell ref="B30:G30"/>
    <mergeCell ref="C33:C34"/>
    <mergeCell ref="C36:C37"/>
    <mergeCell ref="C38:C40"/>
    <mergeCell ref="C41:C43"/>
  </mergeCells>
  <conditionalFormatting sqref="G7">
    <cfRule type="cellIs" dxfId="9" priority="6" operator="equal">
      <formula>"uitstekend"</formula>
    </cfRule>
    <cfRule type="cellIs" dxfId="8" priority="7" operator="equal">
      <formula>"goed"</formula>
    </cfRule>
    <cfRule type="expression" dxfId="7" priority="9">
      <formula>G7="beter"</formula>
    </cfRule>
  </conditionalFormatting>
  <pageMargins left="0.70866141732283472" right="0.70866141732283472" top="1.1811023622047245" bottom="0.98425196850393704" header="0.51181102362204722" footer="0.31496062992125984"/>
  <pageSetup paperSize="8" scale="81" fitToHeight="0" orientation="portrait" horizontalDpi="4294967293" r:id="rId1"/>
  <headerFooter scaleWithDoc="0">
    <oddHeader>&amp;L&amp;G</oddHeader>
    <oddFooter>&amp;L&amp;G&amp;C&amp;D&amp;R&amp;G</oddFooter>
  </headerFooter>
  <ignoredErrors>
    <ignoredError sqref="G16 G17:G26 G33:G43 G45" unlockedFormula="1"/>
  </ignoredErrors>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BED21-A9CA-4696-B7F9-2A1A56DDD2C2}">
  <sheetPr codeName="Sheet3"/>
  <dimension ref="B2:H25"/>
  <sheetViews>
    <sheetView workbookViewId="0">
      <selection activeCell="E5" sqref="E5"/>
    </sheetView>
  </sheetViews>
  <sheetFormatPr defaultRowHeight="14.4" x14ac:dyDescent="0.3"/>
  <cols>
    <col min="1" max="1" width="3.6640625" customWidth="1"/>
    <col min="2" max="2" width="16.5546875" customWidth="1"/>
    <col min="3" max="3" width="9.5546875" bestFit="1" customWidth="1"/>
  </cols>
  <sheetData>
    <row r="2" spans="2:8" x14ac:dyDescent="0.3">
      <c r="B2" s="38"/>
      <c r="C2" s="38"/>
      <c r="D2" s="38"/>
      <c r="E2" s="38"/>
      <c r="F2" s="38"/>
      <c r="G2" s="38"/>
      <c r="H2" s="38"/>
    </row>
    <row r="3" spans="2:8" x14ac:dyDescent="0.3">
      <c r="C3" t="s">
        <v>58</v>
      </c>
      <c r="D3" t="s">
        <v>59</v>
      </c>
      <c r="E3" t="s">
        <v>60</v>
      </c>
    </row>
    <row r="4" spans="2:8" x14ac:dyDescent="0.3">
      <c r="B4" s="32" t="s">
        <v>61</v>
      </c>
      <c r="C4" s="34">
        <v>0.33300000000000002</v>
      </c>
      <c r="D4" s="34">
        <v>0.33300000000000002</v>
      </c>
      <c r="E4" s="34">
        <v>0.33400000000000002</v>
      </c>
      <c r="F4" s="34"/>
      <c r="G4" s="32"/>
      <c r="H4" s="33" t="s">
        <v>62</v>
      </c>
    </row>
    <row r="5" spans="2:8" x14ac:dyDescent="0.3">
      <c r="B5" t="s">
        <v>63</v>
      </c>
      <c r="C5" s="41" t="str">
        <f>'BAF+ Indicator'!F7</f>
        <v/>
      </c>
      <c r="D5" s="36"/>
      <c r="E5" s="36"/>
      <c r="F5" s="36"/>
    </row>
    <row r="6" spans="2:8" x14ac:dyDescent="0.3">
      <c r="B6" t="s">
        <v>64</v>
      </c>
      <c r="C6" s="35">
        <v>5.0000000000000001E-3</v>
      </c>
      <c r="D6" s="36"/>
      <c r="E6" s="36"/>
      <c r="F6" s="36"/>
      <c r="H6" s="37"/>
    </row>
    <row r="7" spans="2:8" x14ac:dyDescent="0.3">
      <c r="B7" t="s">
        <v>65</v>
      </c>
      <c r="C7" s="42" t="str">
        <f>C5</f>
        <v/>
      </c>
    </row>
    <row r="11" spans="2:8" x14ac:dyDescent="0.3">
      <c r="B11" t="s">
        <v>66</v>
      </c>
    </row>
    <row r="12" spans="2:8" x14ac:dyDescent="0.3">
      <c r="B12" s="23">
        <v>0.05</v>
      </c>
    </row>
    <row r="13" spans="2:8" x14ac:dyDescent="0.3">
      <c r="B13" s="23">
        <v>7.0000000000000007E-2</v>
      </c>
    </row>
    <row r="14" spans="2:8" x14ac:dyDescent="0.3">
      <c r="B14" s="23">
        <v>0.1</v>
      </c>
    </row>
    <row r="15" spans="2:8" x14ac:dyDescent="0.3">
      <c r="B15" s="23">
        <v>0.1</v>
      </c>
    </row>
    <row r="16" spans="2:8" x14ac:dyDescent="0.3">
      <c r="B16" s="23">
        <v>0.1</v>
      </c>
    </row>
    <row r="17" spans="2:2" x14ac:dyDescent="0.3">
      <c r="B17" s="23">
        <v>0.15</v>
      </c>
    </row>
    <row r="18" spans="2:2" x14ac:dyDescent="0.3">
      <c r="B18" s="23">
        <v>0.16</v>
      </c>
    </row>
    <row r="19" spans="2:2" x14ac:dyDescent="0.3">
      <c r="B19" s="23">
        <v>0.2</v>
      </c>
    </row>
    <row r="20" spans="2:2" x14ac:dyDescent="0.3">
      <c r="B20" s="23">
        <v>0.24</v>
      </c>
    </row>
    <row r="21" spans="2:2" x14ac:dyDescent="0.3">
      <c r="B21" s="23">
        <v>0.3</v>
      </c>
    </row>
    <row r="22" spans="2:2" x14ac:dyDescent="0.3">
      <c r="B22" s="23">
        <v>0.35</v>
      </c>
    </row>
    <row r="23" spans="2:2" x14ac:dyDescent="0.3">
      <c r="B23" s="23">
        <v>0.4</v>
      </c>
    </row>
    <row r="24" spans="2:2" x14ac:dyDescent="0.3">
      <c r="B24" s="23">
        <v>0.7</v>
      </c>
    </row>
    <row r="25" spans="2:2" x14ac:dyDescent="0.3">
      <c r="B25" s="40">
        <v>0.72</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B2:C36"/>
  <sheetViews>
    <sheetView workbookViewId="0">
      <selection activeCell="B24" sqref="B24"/>
    </sheetView>
  </sheetViews>
  <sheetFormatPr defaultRowHeight="14.4" x14ac:dyDescent="0.3"/>
  <cols>
    <col min="2" max="2" width="31" customWidth="1"/>
    <col min="3" max="3" width="14.33203125" customWidth="1"/>
  </cols>
  <sheetData>
    <row r="2" spans="2:3" ht="18.75" customHeight="1" x14ac:dyDescent="0.3">
      <c r="B2" s="11" t="s">
        <v>67</v>
      </c>
      <c r="C2" s="12"/>
    </row>
    <row r="3" spans="2:3" x14ac:dyDescent="0.3">
      <c r="B3" s="10" t="s">
        <v>68</v>
      </c>
      <c r="C3" s="16" t="s">
        <v>69</v>
      </c>
    </row>
    <row r="4" spans="2:3" x14ac:dyDescent="0.3">
      <c r="B4" s="6" t="s">
        <v>70</v>
      </c>
      <c r="C4" s="13">
        <v>0.15</v>
      </c>
    </row>
    <row r="5" spans="2:3" x14ac:dyDescent="0.3">
      <c r="B5" s="7" t="s">
        <v>71</v>
      </c>
      <c r="C5" s="14">
        <v>0.4</v>
      </c>
    </row>
    <row r="6" spans="2:3" x14ac:dyDescent="0.3">
      <c r="B6" s="7" t="s">
        <v>72</v>
      </c>
      <c r="C6" s="14">
        <v>0.3</v>
      </c>
    </row>
    <row r="7" spans="2:3" x14ac:dyDescent="0.3">
      <c r="B7" s="7" t="s">
        <v>73</v>
      </c>
      <c r="C7" s="14">
        <v>0.1</v>
      </c>
    </row>
    <row r="8" spans="2:3" x14ac:dyDescent="0.3">
      <c r="B8" s="8" t="s">
        <v>74</v>
      </c>
      <c r="C8" s="14">
        <v>0.2</v>
      </c>
    </row>
    <row r="9" spans="2:3" x14ac:dyDescent="0.3">
      <c r="B9" s="7" t="s">
        <v>75</v>
      </c>
      <c r="C9" s="14">
        <v>0.24</v>
      </c>
    </row>
    <row r="10" spans="2:3" x14ac:dyDescent="0.3">
      <c r="B10" s="7" t="s">
        <v>76</v>
      </c>
      <c r="C10" s="14">
        <v>0.05</v>
      </c>
    </row>
    <row r="11" spans="2:3" x14ac:dyDescent="0.3">
      <c r="B11" s="7" t="s">
        <v>77</v>
      </c>
      <c r="C11" s="14">
        <v>0.72</v>
      </c>
    </row>
    <row r="12" spans="2:3" x14ac:dyDescent="0.3">
      <c r="B12" s="7" t="s">
        <v>78</v>
      </c>
      <c r="C12" s="14">
        <v>7.0000000000000007E-2</v>
      </c>
    </row>
    <row r="13" spans="2:3" x14ac:dyDescent="0.3">
      <c r="B13" s="9" t="s">
        <v>79</v>
      </c>
      <c r="C13" s="14">
        <v>0.7</v>
      </c>
    </row>
    <row r="14" spans="2:3" x14ac:dyDescent="0.3">
      <c r="B14" s="7" t="s">
        <v>80</v>
      </c>
      <c r="C14" s="14">
        <v>0.35</v>
      </c>
    </row>
    <row r="15" spans="2:3" x14ac:dyDescent="0.3">
      <c r="B15" s="7" t="s">
        <v>81</v>
      </c>
      <c r="C15" s="14">
        <v>0.1</v>
      </c>
    </row>
    <row r="16" spans="2:3" x14ac:dyDescent="0.3">
      <c r="B16" s="7" t="s">
        <v>82</v>
      </c>
      <c r="C16" s="14">
        <v>0.1</v>
      </c>
    </row>
    <row r="17" spans="2:3" x14ac:dyDescent="0.3">
      <c r="B17" s="9" t="s">
        <v>83</v>
      </c>
      <c r="C17" s="15">
        <v>0.16</v>
      </c>
    </row>
    <row r="21" spans="2:3" x14ac:dyDescent="0.3">
      <c r="B21" s="119" t="s">
        <v>67</v>
      </c>
      <c r="C21" s="120"/>
    </row>
    <row r="22" spans="2:3" x14ac:dyDescent="0.3">
      <c r="B22" s="30" t="s">
        <v>76</v>
      </c>
      <c r="C22" s="47">
        <v>0.05</v>
      </c>
    </row>
    <row r="23" spans="2:3" x14ac:dyDescent="0.3">
      <c r="B23" s="30" t="s">
        <v>78</v>
      </c>
      <c r="C23" s="23">
        <v>7.0000000000000007E-2</v>
      </c>
    </row>
    <row r="24" spans="2:3" x14ac:dyDescent="0.3">
      <c r="B24" s="30" t="s">
        <v>73</v>
      </c>
      <c r="C24" s="23">
        <v>0.1</v>
      </c>
    </row>
    <row r="25" spans="2:3" x14ac:dyDescent="0.3">
      <c r="B25" s="30" t="s">
        <v>81</v>
      </c>
      <c r="C25" s="23">
        <v>0.1</v>
      </c>
    </row>
    <row r="26" spans="2:3" x14ac:dyDescent="0.3">
      <c r="B26" s="30" t="s">
        <v>82</v>
      </c>
      <c r="C26" s="23">
        <v>0.1</v>
      </c>
    </row>
    <row r="27" spans="2:3" x14ac:dyDescent="0.3">
      <c r="B27" s="30" t="s">
        <v>70</v>
      </c>
      <c r="C27" s="23">
        <v>0.15</v>
      </c>
    </row>
    <row r="28" spans="2:3" x14ac:dyDescent="0.3">
      <c r="B28" s="30" t="s">
        <v>83</v>
      </c>
      <c r="C28" s="23">
        <v>0.16</v>
      </c>
    </row>
    <row r="29" spans="2:3" x14ac:dyDescent="0.3">
      <c r="B29" s="31" t="s">
        <v>74</v>
      </c>
      <c r="C29" s="23">
        <v>0.2</v>
      </c>
    </row>
    <row r="30" spans="2:3" x14ac:dyDescent="0.3">
      <c r="B30" s="30" t="s">
        <v>75</v>
      </c>
      <c r="C30" s="23">
        <v>0.24</v>
      </c>
    </row>
    <row r="31" spans="2:3" x14ac:dyDescent="0.3">
      <c r="B31" s="30" t="s">
        <v>72</v>
      </c>
      <c r="C31" s="23">
        <v>0.3</v>
      </c>
    </row>
    <row r="32" spans="2:3" x14ac:dyDescent="0.3">
      <c r="B32" s="30" t="s">
        <v>80</v>
      </c>
      <c r="C32" s="23">
        <v>0.35</v>
      </c>
    </row>
    <row r="33" spans="2:3" x14ac:dyDescent="0.3">
      <c r="B33" s="30" t="s">
        <v>71</v>
      </c>
      <c r="C33" s="23">
        <v>0.4</v>
      </c>
    </row>
    <row r="34" spans="2:3" x14ac:dyDescent="0.3">
      <c r="B34" s="30" t="s">
        <v>79</v>
      </c>
      <c r="C34" s="23">
        <v>0.7</v>
      </c>
    </row>
    <row r="35" spans="2:3" x14ac:dyDescent="0.3">
      <c r="B35" s="30" t="s">
        <v>77</v>
      </c>
      <c r="C35" s="23">
        <v>0.72</v>
      </c>
    </row>
    <row r="36" spans="2:3" x14ac:dyDescent="0.3">
      <c r="B36" s="45" t="s">
        <v>84</v>
      </c>
      <c r="C36" s="43"/>
    </row>
  </sheetData>
  <mergeCells count="1">
    <mergeCell ref="B21:C21"/>
  </mergeCell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F9641C788E684F95C48FB5B8278D91" ma:contentTypeVersion="9" ma:contentTypeDescription="Een nieuw document maken." ma:contentTypeScope="" ma:versionID="a1cc52c94343dedd78b36ccd06e9fba9">
  <xsd:schema xmlns:xsd="http://www.w3.org/2001/XMLSchema" xmlns:xs="http://www.w3.org/2001/XMLSchema" xmlns:p="http://schemas.microsoft.com/office/2006/metadata/properties" xmlns:ns2="153d81a5-464b-4fb1-a2ac-718edfcdf0f2" xmlns:ns3="da59bcab-dc31-4d65-8696-ba653de1c564" targetNamespace="http://schemas.microsoft.com/office/2006/metadata/properties" ma:root="true" ma:fieldsID="bad6deb19735d560d743edc0909a6ec3" ns2:_="" ns3:_="">
    <xsd:import namespace="153d81a5-464b-4fb1-a2ac-718edfcdf0f2"/>
    <xsd:import namespace="da59bcab-dc31-4d65-8696-ba653de1c56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3d81a5-464b-4fb1-a2ac-718edfcdf0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59bcab-dc31-4d65-8696-ba653de1c564"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1D2648-823D-4C26-97EB-F93AFB18DAC0}">
  <ds:schemaRefs>
    <ds:schemaRef ds:uri="http://schemas.microsoft.com/sharepoint/v3/contenttype/forms"/>
  </ds:schemaRefs>
</ds:datastoreItem>
</file>

<file path=customXml/itemProps2.xml><?xml version="1.0" encoding="utf-8"?>
<ds:datastoreItem xmlns:ds="http://schemas.openxmlformats.org/officeDocument/2006/customXml" ds:itemID="{D720CF5F-1E6A-42E4-9BC2-0AE9AB8F41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3d81a5-464b-4fb1-a2ac-718edfcdf0f2"/>
    <ds:schemaRef ds:uri="da59bcab-dc31-4d65-8696-ba653de1c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455EB1-CB80-4824-8F41-3B8F52E0D8F0}">
  <ds:schemaRefs>
    <ds:schemaRef ds:uri="153d81a5-464b-4fb1-a2ac-718edfcdf0f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a59bcab-dc31-4d65-8696-ba653de1c564"/>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Handleiding</vt:lpstr>
      <vt:lpstr>BAF+ Indicator</vt:lpstr>
      <vt:lpstr>PrepaGrafiek</vt:lpstr>
      <vt:lpstr>keuzemenu</vt:lpstr>
      <vt:lpstr>'BAF+ Indicator'!Afdrukbereik</vt:lpstr>
      <vt:lpstr>Handleiding!Afdrukbereik</vt:lpstr>
      <vt:lpstr>nrAlbedo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OMG2</dc:title>
  <dc:subject>checklist</dc:subject>
  <dc:creator>Fuhr, Almut</dc:creator>
  <cp:keywords>GRO;versie2</cp:keywords>
  <dc:description/>
  <cp:lastModifiedBy>Cousaert Christophe</cp:lastModifiedBy>
  <cp:revision/>
  <dcterms:created xsi:type="dcterms:W3CDTF">2017-02-03T12:57:08Z</dcterms:created>
  <dcterms:modified xsi:type="dcterms:W3CDTF">2021-03-05T05:46:05Z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0x010100D5F9641C788E684F95C48FB5B8278D91</vt:lpwstr>
  </property>
  <property fmtid="{D5CDD505-2E9C-101B-9397-08002B2CF9AE}" pid="3" name="Order">
    <vt:r8>100</vt:r8>
  </property>
</Properties>
</file>