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ousaech\OneDrive - Vlaamse overheid - Office 365\Back-up privaat\"/>
    </mc:Choice>
  </mc:AlternateContent>
  <xr:revisionPtr revIDLastSave="0" documentId="8_{67466CE6-B6B2-4392-8DA1-9BEDD236EB00}" xr6:coauthVersionLast="45" xr6:coauthVersionMax="45" xr10:uidLastSave="{00000000-0000-0000-0000-000000000000}"/>
  <bookViews>
    <workbookView xWindow="2580" yWindow="2580" windowWidth="17280" windowHeight="8964" xr2:uid="{00000000-000D-0000-FFFF-FFFF00000000}"/>
  </bookViews>
  <sheets>
    <sheet name="Handleiding" sheetId="7" r:id="rId1"/>
    <sheet name="Rekenblad" sheetId="2" r:id="rId2"/>
    <sheet name="Samenvatting" sheetId="6" r:id="rId3"/>
  </sheets>
  <definedNames>
    <definedName name="_xlnm.Print_Area" localSheetId="0">Handleiding!$B$2:$B$34</definedName>
    <definedName name="_xlnm.Print_Area" localSheetId="1">Rekenblad!$B$1:$E$132</definedName>
    <definedName name="_xlnm.Print_Area" localSheetId="2">Samenvatting!$B$2:$G$28</definedName>
    <definedName name="_xlnm.Print_Titles" localSheetId="1">Rekenblad!$1:$3</definedName>
    <definedName name="nOpp1">Rekenblad!$E$6</definedName>
    <definedName name="nOpp10">Rekenblad!$E$123</definedName>
    <definedName name="nOpp2">Rekenblad!$E$19</definedName>
    <definedName name="nOpp3">Rekenblad!$E$32</definedName>
    <definedName name="nOpp4">Rekenblad!$E$45</definedName>
    <definedName name="nOpp5">Rekenblad!$E$58</definedName>
    <definedName name="nOpp6">Rekenblad!$E$71</definedName>
    <definedName name="nOpp7">Rekenblad!$E$84</definedName>
    <definedName name="nOpp8">Rekenblad!$E$97</definedName>
    <definedName name="nOpp9">Rekenblad!$E$110</definedName>
    <definedName name="nrProject">Rekenblad!$D$2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8" i="2"/>
  <c r="C9" i="6"/>
  <c r="C8" i="2"/>
  <c r="C15" i="2"/>
  <c r="C34" i="2"/>
  <c r="C41" i="2"/>
  <c r="C10" i="6"/>
  <c r="C47" i="2"/>
  <c r="C54" i="2"/>
  <c r="C11" i="6"/>
  <c r="C60" i="2"/>
  <c r="C67" i="2"/>
  <c r="C12" i="6"/>
  <c r="C73" i="2"/>
  <c r="C80" i="2"/>
  <c r="C13" i="6"/>
  <c r="C86" i="2"/>
  <c r="C93" i="2"/>
  <c r="C14" i="6"/>
  <c r="C99" i="2"/>
  <c r="C106" i="2"/>
  <c r="C15" i="6"/>
  <c r="C112" i="2"/>
  <c r="C119" i="2"/>
  <c r="C16" i="6"/>
  <c r="C125" i="2"/>
  <c r="C132" i="2"/>
  <c r="C17" i="6"/>
  <c r="E9" i="6"/>
  <c r="E10" i="6"/>
  <c r="E11" i="6"/>
  <c r="E12" i="6"/>
  <c r="E13" i="6"/>
  <c r="E14" i="6"/>
  <c r="E15" i="6"/>
  <c r="E16" i="6"/>
  <c r="E17" i="6"/>
  <c r="E21" i="2"/>
  <c r="F9" i="6"/>
  <c r="E125" i="2"/>
  <c r="F17" i="6"/>
  <c r="E112" i="2"/>
  <c r="F16" i="6"/>
  <c r="E99" i="2"/>
  <c r="F15" i="6"/>
  <c r="E86" i="2"/>
  <c r="F14" i="6"/>
  <c r="E73" i="2"/>
  <c r="F13" i="6"/>
  <c r="E60" i="2"/>
  <c r="F12" i="6"/>
  <c r="E47" i="2"/>
  <c r="F11" i="6"/>
  <c r="E34" i="2"/>
  <c r="F10" i="6"/>
  <c r="E36" i="2"/>
  <c r="E22" i="2"/>
  <c r="F2" i="6"/>
  <c r="E127" i="2"/>
  <c r="E128" i="2"/>
  <c r="E129" i="2"/>
  <c r="E130" i="2"/>
  <c r="E126" i="2"/>
  <c r="E114" i="2"/>
  <c r="E115" i="2"/>
  <c r="E116" i="2"/>
  <c r="E117" i="2"/>
  <c r="E113" i="2"/>
  <c r="E101" i="2"/>
  <c r="E102" i="2"/>
  <c r="E103" i="2"/>
  <c r="E104" i="2"/>
  <c r="E100" i="2"/>
  <c r="E88" i="2"/>
  <c r="E89" i="2"/>
  <c r="E90" i="2"/>
  <c r="E91" i="2"/>
  <c r="E87" i="2"/>
  <c r="E77" i="2"/>
  <c r="E75" i="2"/>
  <c r="E76" i="2"/>
  <c r="E78" i="2"/>
  <c r="E74" i="2"/>
  <c r="E62" i="2"/>
  <c r="E63" i="2"/>
  <c r="E64" i="2"/>
  <c r="E65" i="2"/>
  <c r="E61" i="2"/>
  <c r="E49" i="2"/>
  <c r="E50" i="2"/>
  <c r="E51" i="2"/>
  <c r="E52" i="2"/>
  <c r="E48" i="2"/>
  <c r="E37" i="2"/>
  <c r="E38" i="2"/>
  <c r="E39" i="2"/>
  <c r="E35" i="2"/>
  <c r="E23" i="2"/>
  <c r="E24" i="2"/>
  <c r="E25" i="2"/>
  <c r="E26" i="2"/>
  <c r="D4" i="6"/>
  <c r="D9" i="6"/>
  <c r="D131" i="2"/>
  <c r="D118" i="2"/>
  <c r="D105" i="2"/>
  <c r="D92" i="2"/>
  <c r="D79" i="2"/>
  <c r="D66" i="2"/>
  <c r="D53" i="2"/>
  <c r="D40" i="2"/>
  <c r="D27" i="2"/>
  <c r="D14" i="2"/>
  <c r="E131" i="2"/>
  <c r="E118" i="2"/>
  <c r="E105" i="2"/>
  <c r="E92" i="2"/>
  <c r="E79" i="2"/>
  <c r="E66" i="2"/>
  <c r="E53" i="2"/>
  <c r="E40" i="2"/>
  <c r="E27" i="2"/>
  <c r="E14" i="2"/>
  <c r="D11" i="2"/>
  <c r="E10" i="2"/>
  <c r="E11" i="2"/>
  <c r="E12" i="2"/>
  <c r="E13" i="2"/>
  <c r="D130" i="2"/>
  <c r="D129" i="2"/>
  <c r="D128" i="2"/>
  <c r="D127" i="2"/>
  <c r="D126" i="2"/>
  <c r="D117" i="2"/>
  <c r="D116" i="2"/>
  <c r="D115" i="2"/>
  <c r="D114" i="2"/>
  <c r="D113" i="2"/>
  <c r="D104" i="2"/>
  <c r="D103" i="2"/>
  <c r="D102" i="2"/>
  <c r="D101" i="2"/>
  <c r="D100" i="2"/>
  <c r="D91" i="2"/>
  <c r="D90" i="2"/>
  <c r="D89" i="2"/>
  <c r="D88" i="2"/>
  <c r="D87" i="2"/>
  <c r="D78" i="2"/>
  <c r="D77" i="2"/>
  <c r="D76" i="2"/>
  <c r="D75" i="2"/>
  <c r="D74" i="2"/>
  <c r="D65" i="2"/>
  <c r="D64" i="2"/>
  <c r="D63" i="2"/>
  <c r="D62" i="2"/>
  <c r="D61" i="2"/>
  <c r="D52" i="2"/>
  <c r="D51" i="2"/>
  <c r="D50" i="2"/>
  <c r="D49" i="2"/>
  <c r="D48" i="2"/>
  <c r="D39" i="2"/>
  <c r="D38" i="2"/>
  <c r="D37" i="2"/>
  <c r="D36" i="2"/>
  <c r="D35" i="2"/>
  <c r="D26" i="2"/>
  <c r="D25" i="2"/>
  <c r="D24" i="2"/>
  <c r="D23" i="2"/>
  <c r="D22" i="2"/>
  <c r="E9" i="2"/>
  <c r="D10" i="2"/>
  <c r="D12" i="2"/>
  <c r="D13" i="2"/>
  <c r="D9" i="2"/>
  <c r="D125" i="2"/>
  <c r="D112" i="2"/>
  <c r="D17" i="6"/>
  <c r="D16" i="6"/>
  <c r="D15" i="6"/>
  <c r="D14" i="6"/>
  <c r="D13" i="6"/>
  <c r="D12" i="6"/>
  <c r="D11" i="6"/>
  <c r="D10" i="6"/>
  <c r="D8" i="6"/>
  <c r="D18" i="6"/>
  <c r="D132" i="2"/>
  <c r="D119" i="2"/>
  <c r="D106" i="2"/>
  <c r="D99" i="2"/>
  <c r="D93" i="2"/>
  <c r="D86" i="2"/>
  <c r="D80" i="2"/>
  <c r="D73" i="2"/>
  <c r="D67" i="2"/>
  <c r="D60" i="2"/>
  <c r="D54" i="2"/>
  <c r="D47" i="2"/>
  <c r="D41" i="2"/>
  <c r="D34" i="2"/>
  <c r="D28" i="2"/>
  <c r="D21" i="2"/>
  <c r="D8" i="2"/>
  <c r="C8" i="6"/>
  <c r="C18" i="6"/>
  <c r="G16" i="6"/>
  <c r="D15" i="2"/>
  <c r="E8" i="2"/>
  <c r="F8" i="6"/>
  <c r="E8" i="6"/>
  <c r="E18" i="6"/>
  <c r="D23" i="6"/>
  <c r="G12" i="6"/>
  <c r="G14" i="6"/>
  <c r="G9" i="6"/>
  <c r="G11" i="6"/>
  <c r="G17" i="6"/>
  <c r="G15" i="6"/>
  <c r="D24" i="6"/>
  <c r="G10" i="6"/>
  <c r="G8" i="6"/>
  <c r="G13" i="6"/>
  <c r="G19" i="6"/>
  <c r="G20" i="6"/>
  <c r="G2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Fuhr, Almut</author>
  </authors>
  <commentList>
    <comment ref="E6" authorId="0" shapeId="0" xr:uid="{5319B777-7B20-4464-8DC8-E8571FA28C07}">
      <text>
        <r>
          <rPr>
            <sz val="9"/>
            <color indexed="81"/>
            <rFont val="Tahoma"/>
            <family val="2"/>
          </rPr>
          <t>Oppervlakte invullen</t>
        </r>
      </text>
    </comment>
    <comment ref="C9" authorId="0" shapeId="0" xr:uid="{48DE3ADA-5091-4A84-B52A-F65C79C4F871}">
      <text>
        <r>
          <rPr>
            <sz val="9"/>
            <color indexed="81"/>
            <rFont val="Tahoma"/>
            <family val="2"/>
          </rPr>
          <t>De witte cellen zijn in te vullen</t>
        </r>
      </text>
    </comment>
  </commentList>
</comments>
</file>

<file path=xl/sharedStrings.xml><?xml version="1.0" encoding="utf-8"?>
<sst xmlns="http://schemas.openxmlformats.org/spreadsheetml/2006/main" count="188" uniqueCount="59">
  <si>
    <t>Oppervlakte</t>
  </si>
  <si>
    <t>kWh/a</t>
  </si>
  <si>
    <t>EPB-eenheid 1</t>
  </si>
  <si>
    <t>EPB-eenheid 2</t>
  </si>
  <si>
    <t>EPB-eenheid 3</t>
  </si>
  <si>
    <t>EPB-eenheid 4</t>
  </si>
  <si>
    <t>EPB-eenheid 5</t>
  </si>
  <si>
    <t>Biomassakachel, biomassaketel of WKK op biomassa</t>
  </si>
  <si>
    <t>Met dit rekenblad wordt het aandeel hernieuwbare energieën in kaart gebracht. De berekeningen zijn gebaseerd op de EPB-berekening en zijn dus geen weergave van de werkelijke verbruiken en hoeveelheden.</t>
  </si>
  <si>
    <t>Totaal primair energieverbruik</t>
  </si>
  <si>
    <t>Omschrijving</t>
  </si>
  <si>
    <t>Zonne-thermisch energiesysteem</t>
  </si>
  <si>
    <t>Warmtepomp</t>
  </si>
  <si>
    <t xml:space="preserve">Stadsverwarming of stadskoeling en participatie worden niet meegerekend in de hoeveelheid hernieuwbare energieën gezien deze niet site-gebonden zijn. </t>
  </si>
  <si>
    <t xml:space="preserve"> kWh/a</t>
  </si>
  <si>
    <t xml:space="preserve"> kWh/m²a</t>
  </si>
  <si>
    <t>% binnen EPB-eenheid</t>
  </si>
  <si>
    <t>%  binnen totaal project</t>
  </si>
  <si>
    <t>Andere (wind,…)</t>
  </si>
  <si>
    <t>EPB-eenheid 6</t>
  </si>
  <si>
    <t>EPB-eenheid 7</t>
  </si>
  <si>
    <t>EPB-eenheid 8</t>
  </si>
  <si>
    <t>EPB-eenheid 9</t>
  </si>
  <si>
    <t>EPB-eenheid 10</t>
  </si>
  <si>
    <t>Bruikbare oppervlakte cfr. EPB-berekening</t>
  </si>
  <si>
    <t>Primair energieverbruik hernieuwbaar</t>
  </si>
  <si>
    <t>Primair energieverbruik niet hernieuwbaar</t>
  </si>
  <si>
    <t>Bonuspunten</t>
  </si>
  <si>
    <t>Totaal</t>
  </si>
  <si>
    <t>Primair energieverbruik 
niet hernieuwbaar</t>
  </si>
  <si>
    <t>Primair energieverbruik (jaarlijks)</t>
  </si>
  <si>
    <r>
      <t xml:space="preserve">Aandeel hernieuwbare energie 
</t>
    </r>
    <r>
      <rPr>
        <sz val="11"/>
        <color theme="1"/>
        <rFont val="Calibri"/>
        <family val="2"/>
      </rPr>
      <t>(percentage hernieuwbare energie in verhouding tot 
primair energieverbruik)</t>
    </r>
  </si>
  <si>
    <t>Primair energieverbruik kWh/a</t>
  </si>
  <si>
    <t>Primair energieverbruik kWh/m²a</t>
  </si>
  <si>
    <t>Aandeel</t>
  </si>
  <si>
    <t>Totale bruikbare oppervlakte EPB-gebouw</t>
  </si>
  <si>
    <t>Het prestatieniveau voor ENE2 wordt automatisch berekend.</t>
  </si>
  <si>
    <t>Het is toegestaan om het aandeel hernieuwbare energie op een alternatieve gelijkwaardige manier te berekenen.</t>
  </si>
  <si>
    <t>Bijkomende EPB-eenheden nodig</t>
  </si>
  <si>
    <t>Prestatieniveau</t>
  </si>
  <si>
    <t>EPB Brussel</t>
  </si>
  <si>
    <t>&lt; omschrijving EPB-eenheid &gt;</t>
  </si>
  <si>
    <t>&lt; Projectnaam &gt;</t>
  </si>
  <si>
    <t>Bonus</t>
  </si>
  <si>
    <t>&gt;= 50%</t>
  </si>
  <si>
    <t>&gt;= 100%</t>
  </si>
  <si>
    <t>&gt;= 75%</t>
  </si>
  <si>
    <t>&lt;  50%</t>
  </si>
  <si>
    <t>PE hernieuwbaar</t>
  </si>
  <si>
    <t>PE niet hernieuwbaar</t>
  </si>
  <si>
    <t>ENE2    Handleiding</t>
  </si>
  <si>
    <t>ENE2    Hernieuwbare energie</t>
  </si>
  <si>
    <t>Korte omschrijving van de EPB-eenheid (bijvoorbeeld "appartement 1" of "vleugel links").</t>
  </si>
  <si>
    <t xml:space="preserve">De oppervlakte wordt berekend (overnemen uit EPB) als bruikbare vloeroppervlakte conform de EPB-regelgeving. De bruikbare vloeroppervlakte volgens EPB is de som van de bruto-vloeroppervlakte van alle vloerniveaus binnen het beschermd volume. De bruikbare vloeroppervlakte komt overeen met de bruto-vloeroppervlakte. </t>
  </si>
  <si>
    <t>Fotovoltaïsch zonne-systeem</t>
  </si>
  <si>
    <t>Het overzicht hierboven is niet beschikbaar in de EPB-software voor projecten in Brussel. Het ontwerpteam dient de nodige informatie uit de verschillende resultaatoverzichten (PE verwarming, PE SWW, certificaat netto-energie,…) over te nemen. Indien in een project meerdere warmtepompen voorzien worden, is het moeilijk de gegevens uit EPB over te nemen. In dit geval mag een alternatieve berekeningsmethode gebruikt worden.</t>
  </si>
  <si>
    <t>Primair energieverbruik hernieuwbaar/niet hernieuwbaar</t>
  </si>
  <si>
    <t>Per EPB-eenheid wordt een tabel voor de berekening van het aandeel hernieuwbare energieën ingevuld. Enkel de witte cellen zijn in te vullen. De gegevens hiervoor zijn uit de EPB-berekening over te nemen. Voor elk EPB-eenheid zijn onder 'resultaten' &gt; 'hernieuwbare energie eisen' de verschillende hernieuwbare energiebronnen en de opgewekte hoeveelheid energie te vinden. Neem deze getallen over in de donkergrijze cellen.</t>
  </si>
  <si>
    <t>Indien er minder EPB-eenheden zijn, kunnen de rijen verborgen worden. 
Bij meer EPB-eenheden kunnen rijen toegevoegd worden en de EPB-eenheden gekopieerd worden. Let op, dat de formules kloppen. Bijkomende EPB-eenheden moeten ook in de samenvatting toegevoegd worden met de correcte verwijzing naar de juiste cellen.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</si>
</sst>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%"/>
    <numFmt numFmtId="166" formatCode="0.0%;;"/>
    <numFmt numFmtId="167" formatCode="0\ &quot;m²&quot;"/>
    <numFmt numFmtId="168" formatCode="#,##0.00&quot; m²&quot;"/>
    <numFmt numFmtId="169" formatCode="#,##0;;"/>
    <numFmt numFmtId="170" formatCode="#,##0.0;;"/>
    <numFmt numFmtId="171" formatCode="#,##0.0"/>
    <numFmt numFmtId="172" formatCode="0%;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443939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443939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1"/>
      <color rgb="FFA6A5A5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BCC"/>
        <bgColor indexed="64"/>
      </patternFill>
    </fill>
    <fill>
      <patternFill patternType="solid">
        <fgColor rgb="FFFFEB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rgb="FFD4D4D4"/>
      </top>
      <bottom style="thin">
        <color rgb="FFD4D4D4"/>
      </bottom>
      <diagonal/>
    </border>
    <border>
      <left style="thin">
        <color auto="1"/>
      </left>
      <right style="thin">
        <color indexed="64"/>
      </right>
      <top/>
      <bottom style="thin">
        <color rgb="FFD4D4D4"/>
      </bottom>
      <diagonal/>
    </border>
    <border>
      <left/>
      <right style="thin">
        <color indexed="64"/>
      </right>
      <top/>
      <bottom style="thin">
        <color rgb="FFD4D4D4"/>
      </bottom>
      <diagonal/>
    </border>
    <border>
      <left/>
      <right style="thin">
        <color indexed="64"/>
      </right>
      <top style="thin">
        <color rgb="FFD4D4D4"/>
      </top>
      <bottom style="thin">
        <color rgb="FFD4D4D4"/>
      </bottom>
      <diagonal/>
    </border>
    <border>
      <left/>
      <right style="thin">
        <color indexed="64"/>
      </right>
      <top style="thin">
        <color rgb="FFD4D4D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D4D4D4"/>
      </bottom>
      <diagonal/>
    </border>
    <border>
      <left style="thin">
        <color auto="1"/>
      </left>
      <right/>
      <top style="thin">
        <color rgb="FF000000"/>
      </top>
      <bottom style="thin">
        <color rgb="FFD4D4D4"/>
      </bottom>
      <diagonal/>
    </border>
    <border>
      <left style="thin">
        <color rgb="FF000000"/>
      </left>
      <right style="thin">
        <color rgb="FFD4D4D4"/>
      </right>
      <top style="thin">
        <color rgb="FF000000"/>
      </top>
      <bottom style="thin">
        <color rgb="FFD4D4D4"/>
      </bottom>
      <diagonal/>
    </border>
    <border>
      <left style="thin">
        <color rgb="FFD4D4D4"/>
      </left>
      <right style="thin">
        <color rgb="FF000000"/>
      </right>
      <top style="thin">
        <color rgb="FF000000"/>
      </top>
      <bottom style="thin">
        <color rgb="FFD4D4D4"/>
      </bottom>
      <diagonal/>
    </border>
    <border>
      <left style="thin">
        <color rgb="FF000000"/>
      </left>
      <right/>
      <top style="thin">
        <color rgb="FF000000"/>
      </top>
      <bottom style="thin">
        <color rgb="FFD4D4D4"/>
      </bottom>
      <diagonal/>
    </border>
    <border>
      <left style="thin">
        <color rgb="FF000000"/>
      </left>
      <right/>
      <top style="thin">
        <color rgb="FFD4D4D4"/>
      </top>
      <bottom style="thin">
        <color rgb="FFD4D4D4"/>
      </bottom>
      <diagonal/>
    </border>
    <border>
      <left style="thin">
        <color rgb="FF000000"/>
      </left>
      <right/>
      <top style="thin">
        <color rgb="FFD4D4D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D4D4D4"/>
      </top>
      <bottom/>
      <diagonal/>
    </border>
    <border>
      <left style="thin">
        <color auto="1"/>
      </left>
      <right/>
      <top style="thin">
        <color rgb="FFD4D4D4"/>
      </top>
      <bottom/>
      <diagonal/>
    </border>
    <border>
      <left style="thin">
        <color rgb="FF000000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rgb="FF000000"/>
      </right>
      <top style="thin">
        <color rgb="FFD4D4D4"/>
      </top>
      <bottom/>
      <diagonal/>
    </border>
    <border>
      <left style="thin">
        <color rgb="FF000000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000000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000000"/>
      </right>
      <top style="thin">
        <color rgb="FFD4D4D4"/>
      </top>
      <bottom style="thin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10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top" wrapText="1"/>
    </xf>
    <xf numFmtId="0" fontId="13" fillId="0" borderId="0" xfId="0" applyFont="1" applyFill="1" applyAlignment="1" applyProtection="1">
      <alignment vertical="center"/>
    </xf>
    <xf numFmtId="0" fontId="5" fillId="5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Font="1"/>
    <xf numFmtId="0" fontId="5" fillId="0" borderId="0" xfId="0" applyFont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horizontal="center" vertical="center"/>
      <protection locked="0"/>
    </xf>
    <xf numFmtId="3" fontId="6" fillId="0" borderId="14" xfId="0" applyNumberFormat="1" applyFont="1" applyFill="1" applyBorder="1" applyAlignment="1" applyProtection="1">
      <alignment horizontal="center" vertical="center"/>
      <protection locked="0"/>
    </xf>
    <xf numFmtId="3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Protection="1"/>
    <xf numFmtId="0" fontId="12" fillId="4" borderId="9" xfId="0" applyFont="1" applyFill="1" applyBorder="1" applyAlignment="1" applyProtection="1">
      <alignment vertical="center" wrapText="1"/>
    </xf>
    <xf numFmtId="0" fontId="13" fillId="4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indent="1"/>
    </xf>
    <xf numFmtId="0" fontId="4" fillId="0" borderId="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0" fillId="0" borderId="2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2" fillId="0" borderId="2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 indent="1"/>
    </xf>
    <xf numFmtId="0" fontId="11" fillId="0" borderId="6" xfId="0" applyFont="1" applyFill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right" vertical="center" indent="1"/>
    </xf>
    <xf numFmtId="0" fontId="3" fillId="0" borderId="22" xfId="0" applyFont="1" applyFill="1" applyBorder="1" applyAlignment="1" applyProtection="1">
      <alignment horizontal="right" vertical="center" indent="1"/>
    </xf>
    <xf numFmtId="0" fontId="3" fillId="0" borderId="23" xfId="0" applyFont="1" applyFill="1" applyBorder="1" applyAlignment="1" applyProtection="1">
      <alignment horizontal="right" vertical="center" indent="1"/>
    </xf>
    <xf numFmtId="0" fontId="3" fillId="0" borderId="24" xfId="0" applyFont="1" applyFill="1" applyBorder="1" applyAlignment="1" applyProtection="1">
      <alignment horizontal="right" vertical="center" indent="1"/>
    </xf>
    <xf numFmtId="0" fontId="6" fillId="0" borderId="25" xfId="0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15" fillId="0" borderId="0" xfId="0" applyFont="1" applyProtection="1"/>
    <xf numFmtId="0" fontId="2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right" vertical="center" indent="1"/>
    </xf>
    <xf numFmtId="0" fontId="3" fillId="0" borderId="32" xfId="0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left" indent="1"/>
    </xf>
    <xf numFmtId="0" fontId="17" fillId="0" borderId="0" xfId="0" applyFont="1" applyFill="1" applyBorder="1" applyAlignment="1" applyProtection="1">
      <alignment horizontal="right"/>
    </xf>
    <xf numFmtId="170" fontId="4" fillId="3" borderId="1" xfId="0" applyNumberFormat="1" applyFont="1" applyFill="1" applyBorder="1" applyAlignment="1" applyProtection="1">
      <alignment horizontal="center"/>
    </xf>
    <xf numFmtId="169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 indent="1"/>
    </xf>
    <xf numFmtId="0" fontId="4" fillId="0" borderId="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left" vertical="center"/>
    </xf>
    <xf numFmtId="171" fontId="6" fillId="3" borderId="13" xfId="0" applyNumberFormat="1" applyFont="1" applyFill="1" applyBorder="1" applyAlignment="1" applyProtection="1">
      <alignment horizontal="center"/>
    </xf>
    <xf numFmtId="171" fontId="6" fillId="3" borderId="14" xfId="0" applyNumberFormat="1" applyFont="1" applyFill="1" applyBorder="1" applyAlignment="1" applyProtection="1">
      <alignment horizontal="center"/>
    </xf>
    <xf numFmtId="171" fontId="6" fillId="3" borderId="15" xfId="0" applyNumberFormat="1" applyFont="1" applyFill="1" applyBorder="1" applyAlignment="1" applyProtection="1">
      <alignment horizontal="center"/>
    </xf>
    <xf numFmtId="165" fontId="6" fillId="3" borderId="12" xfId="0" applyNumberFormat="1" applyFont="1" applyFill="1" applyBorder="1" applyAlignment="1" applyProtection="1">
      <alignment horizontal="center"/>
    </xf>
    <xf numFmtId="165" fontId="6" fillId="3" borderId="11" xfId="0" applyNumberFormat="1" applyFont="1" applyFill="1" applyBorder="1" applyAlignment="1" applyProtection="1">
      <alignment horizontal="center"/>
    </xf>
    <xf numFmtId="165" fontId="6" fillId="3" borderId="25" xfId="0" applyNumberFormat="1" applyFont="1" applyFill="1" applyBorder="1" applyAlignment="1" applyProtection="1">
      <alignment horizontal="center"/>
    </xf>
    <xf numFmtId="9" fontId="3" fillId="0" borderId="0" xfId="0" applyNumberFormat="1" applyFont="1" applyProtection="1"/>
    <xf numFmtId="0" fontId="4" fillId="0" borderId="1" xfId="0" applyFont="1" applyBorder="1" applyAlignment="1" applyProtection="1">
      <alignment horizontal="center"/>
    </xf>
    <xf numFmtId="165" fontId="3" fillId="0" borderId="1" xfId="2" applyNumberFormat="1" applyFont="1" applyBorder="1" applyAlignment="1" applyProtection="1">
      <alignment horizontal="center"/>
    </xf>
    <xf numFmtId="0" fontId="14" fillId="0" borderId="0" xfId="0" applyFont="1" applyAlignment="1">
      <alignment vertical="center"/>
    </xf>
    <xf numFmtId="3" fontId="3" fillId="0" borderId="0" xfId="0" applyNumberFormat="1" applyFont="1" applyProtection="1"/>
    <xf numFmtId="164" fontId="4" fillId="3" borderId="1" xfId="0" applyNumberFormat="1" applyFont="1" applyFill="1" applyBorder="1" applyAlignment="1" applyProtection="1">
      <alignment horizontal="center"/>
    </xf>
    <xf numFmtId="165" fontId="3" fillId="0" borderId="20" xfId="0" applyNumberFormat="1" applyFont="1" applyFill="1" applyBorder="1" applyAlignment="1" applyProtection="1">
      <alignment horizontal="center" vertical="center"/>
    </xf>
    <xf numFmtId="165" fontId="3" fillId="0" borderId="21" xfId="0" applyNumberFormat="1" applyFont="1" applyFill="1" applyBorder="1" applyAlignment="1" applyProtection="1">
      <alignment horizontal="center" vertical="center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165" fontId="3" fillId="0" borderId="27" xfId="0" applyNumberFormat="1" applyFont="1" applyFill="1" applyBorder="1" applyAlignment="1" applyProtection="1">
      <alignment horizontal="center" vertical="center"/>
    </xf>
    <xf numFmtId="165" fontId="3" fillId="0" borderId="31" xfId="0" applyNumberFormat="1" applyFont="1" applyFill="1" applyBorder="1" applyAlignment="1" applyProtection="1">
      <alignment horizontal="center" vertical="center"/>
    </xf>
    <xf numFmtId="165" fontId="7" fillId="4" borderId="1" xfId="2" applyNumberFormat="1" applyFont="1" applyFill="1" applyBorder="1" applyAlignment="1" applyProtection="1">
      <alignment horizontal="center"/>
    </xf>
    <xf numFmtId="3" fontId="3" fillId="0" borderId="22" xfId="0" applyNumberFormat="1" applyFont="1" applyFill="1" applyBorder="1" applyAlignment="1" applyProtection="1">
      <alignment horizontal="center" vertical="center"/>
    </xf>
    <xf numFmtId="3" fontId="3" fillId="0" borderId="23" xfId="0" applyNumberFormat="1" applyFont="1" applyFill="1" applyBorder="1" applyAlignment="1" applyProtection="1">
      <alignment horizontal="center" vertical="center"/>
    </xf>
    <xf numFmtId="3" fontId="3" fillId="0" borderId="2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2" xfId="0" applyBorder="1" applyAlignment="1">
      <alignment horizontal="left" vertical="top" wrapText="1" indent="1"/>
    </xf>
    <xf numFmtId="172" fontId="7" fillId="0" borderId="1" xfId="0" applyNumberFormat="1" applyFont="1" applyFill="1" applyBorder="1" applyAlignment="1" applyProtection="1">
      <alignment horizontal="center" vertical="top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1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 wrapText="1"/>
    </xf>
    <xf numFmtId="0" fontId="0" fillId="0" borderId="0" xfId="0" applyAlignment="1"/>
    <xf numFmtId="168" fontId="7" fillId="3" borderId="1" xfId="0" applyNumberFormat="1" applyFont="1" applyFill="1" applyBorder="1" applyAlignment="1" applyProtection="1">
      <alignment horizontal="center" vertical="center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0" fontId="11" fillId="4" borderId="10" xfId="0" applyFont="1" applyFill="1" applyBorder="1" applyAlignment="1" applyProtection="1">
      <alignment horizontal="right" vertical="center" indent="1"/>
    </xf>
    <xf numFmtId="0" fontId="11" fillId="4" borderId="7" xfId="0" applyFont="1" applyFill="1" applyBorder="1" applyAlignment="1" applyProtection="1">
      <alignment horizontal="right" vertical="center" indent="1"/>
    </xf>
    <xf numFmtId="0" fontId="5" fillId="5" borderId="0" xfId="0" applyFont="1" applyFill="1" applyBorder="1" applyAlignment="1" applyProtection="1">
      <alignment horizontal="right" vertical="center" inden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 indent="1"/>
    </xf>
  </cellXfs>
  <cellStyles count="3">
    <cellStyle name="Procent" xfId="2" builtinId="5"/>
    <cellStyle name="Standaard" xfId="0" builtinId="0"/>
    <cellStyle name="Standaard 2" xfId="1" xr:uid="{00000000-0005-0000-0000-000002000000}"/>
  </cellStyles>
  <dxfs count="4">
    <dxf>
      <font>
        <color rgb="FFA7234C"/>
      </font>
      <fill>
        <patternFill>
          <bgColor rgb="FFFFEB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-0.499984740745262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B7E14D"/>
      <color rgb="FFFFE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566701990978233E-2"/>
          <c:y val="2.8188859141380668E-2"/>
          <c:w val="0.96063102545226065"/>
          <c:h val="0.944804599359139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Samenvatting!$C$23</c:f>
              <c:strCache>
                <c:ptCount val="1"/>
                <c:pt idx="0">
                  <c:v>PE hernieuwbaar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Samenvatting!$D$23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C-4E1B-B25C-DEFA78C7D90D}"/>
            </c:ext>
          </c:extLst>
        </c:ser>
        <c:ser>
          <c:idx val="1"/>
          <c:order val="1"/>
          <c:tx>
            <c:strRef>
              <c:f>Samenvatting!$C$24</c:f>
              <c:strCache>
                <c:ptCount val="1"/>
                <c:pt idx="0">
                  <c:v>PE niet hernieuwbaar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Samenvatting!$D$24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C-4E1B-B25C-DEFA78C7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overlap val="100"/>
        <c:axId val="610825808"/>
        <c:axId val="610821872"/>
      </c:barChart>
      <c:catAx>
        <c:axId val="610825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0821872"/>
        <c:crosses val="autoZero"/>
        <c:auto val="1"/>
        <c:lblAlgn val="ctr"/>
        <c:lblOffset val="100"/>
        <c:noMultiLvlLbl val="0"/>
      </c:catAx>
      <c:valAx>
        <c:axId val="610821872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610825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272473530211662"/>
          <c:y val="0.72066338233240923"/>
          <c:w val="0.40710663409327497"/>
          <c:h val="0.15268364680774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128953</xdr:colOff>
      <xdr:row>12</xdr:row>
      <xdr:rowOff>838001</xdr:rowOff>
    </xdr:from>
    <xdr:to>
      <xdr:col>1</xdr:col>
      <xdr:colOff>6742755</xdr:colOff>
      <xdr:row>24</xdr:row>
      <xdr:rowOff>76202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DDA4878-981D-4A45-84D9-0E465D48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215" y="3698432"/>
          <a:ext cx="6613802" cy="2081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134469</xdr:colOff>
      <xdr:row>18</xdr:row>
      <xdr:rowOff>154362</xdr:rowOff>
    </xdr:from>
    <xdr:to>
      <xdr:col>4</xdr:col>
      <xdr:colOff>1680882</xdr:colOff>
      <xdr:row>26</xdr:row>
      <xdr:rowOff>134472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80F5AE-8D5E-4858-9500-9EA5DA411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FAD5-D7E8-4B9E-B9E8-EC4E1D06DE32}">
  <sheetPr codeName="Sheet1">
    <pageSetUpPr fitToPage="1"/>
  </sheetPr>
  <dimension ref="A1:C48"/>
  <sheetViews>
    <sheetView showGridLines="0" showRowColHeaders="0" tabSelected="1" zoomScaleNormal="100" zoomScaleSheetLayoutView="85" workbookViewId="0"/>
  </sheetViews>
  <sheetFormatPr defaultColWidth="0" defaultRowHeight="14.4" zeroHeight="1" x14ac:dyDescent="0.3"/>
  <cols>
    <col min="1" max="1" width="2.33203125" customWidth="1"/>
    <col min="2" max="2" width="108.6640625" style="1" customWidth="1"/>
    <col min="3" max="3" width="3.6640625" customWidth="1"/>
    <col min="4" max="16384" width="2.33203125" hidden="1"/>
  </cols>
  <sheetData>
    <row r="1" spans="1:3" s="16" customFormat="1" ht="15" customHeight="1" x14ac:dyDescent="0.3">
      <c r="B1" s="29"/>
      <c r="C1" s="30"/>
    </row>
    <row r="2" spans="1:3" s="31" customFormat="1" ht="20.100000000000001" customHeight="1" x14ac:dyDescent="0.3">
      <c r="B2" s="32" t="s">
        <v>50</v>
      </c>
      <c r="C2" s="33"/>
    </row>
    <row r="3" spans="1:3" s="34" customFormat="1" ht="15" customHeight="1" x14ac:dyDescent="0.3"/>
    <row r="4" spans="1:3" s="16" customFormat="1" ht="28.8" x14ac:dyDescent="0.3">
      <c r="B4" s="96" t="s">
        <v>8</v>
      </c>
      <c r="C4" s="12"/>
    </row>
    <row r="5" spans="1:3" s="34" customFormat="1" ht="15" customHeight="1" x14ac:dyDescent="0.3"/>
    <row r="6" spans="1:3" s="5" customFormat="1" x14ac:dyDescent="0.3">
      <c r="A6" s="39"/>
      <c r="B6" s="101" t="s">
        <v>10</v>
      </c>
      <c r="C6" s="102"/>
    </row>
    <row r="7" spans="1:3" s="2" customFormat="1" x14ac:dyDescent="0.3">
      <c r="B7" s="97" t="s">
        <v>52</v>
      </c>
    </row>
    <row r="8" spans="1:3" s="34" customFormat="1" ht="15" customHeight="1" x14ac:dyDescent="0.3"/>
    <row r="9" spans="1:3" s="5" customFormat="1" x14ac:dyDescent="0.3">
      <c r="A9" s="39"/>
      <c r="B9" s="101" t="s">
        <v>0</v>
      </c>
      <c r="C9" s="102"/>
    </row>
    <row r="10" spans="1:3" ht="43.2" x14ac:dyDescent="0.3">
      <c r="B10" s="97" t="s">
        <v>53</v>
      </c>
    </row>
    <row r="11" spans="1:3" s="34" customFormat="1" ht="15" customHeight="1" x14ac:dyDescent="0.3"/>
    <row r="12" spans="1:3" s="5" customFormat="1" x14ac:dyDescent="0.3">
      <c r="A12" s="39"/>
      <c r="B12" s="101" t="s">
        <v>56</v>
      </c>
      <c r="C12" s="102"/>
    </row>
    <row r="13" spans="1:3" ht="66.75" customHeight="1" x14ac:dyDescent="0.3">
      <c r="B13" s="97" t="s">
        <v>57</v>
      </c>
    </row>
    <row r="14" spans="1:3" x14ac:dyDescent="0.3">
      <c r="B14" s="28"/>
    </row>
    <row r="15" spans="1:3" x14ac:dyDescent="0.3">
      <c r="B15" s="28"/>
    </row>
    <row r="16" spans="1:3" x14ac:dyDescent="0.3">
      <c r="B16" s="28"/>
    </row>
    <row r="17" spans="1:3" x14ac:dyDescent="0.3">
      <c r="B17" s="28"/>
    </row>
    <row r="18" spans="1:3" x14ac:dyDescent="0.3">
      <c r="B18" s="28"/>
    </row>
    <row r="19" spans="1:3" x14ac:dyDescent="0.3">
      <c r="B19" s="28"/>
    </row>
    <row r="20" spans="1:3" x14ac:dyDescent="0.3">
      <c r="B20" s="28"/>
    </row>
    <row r="21" spans="1:3" x14ac:dyDescent="0.3">
      <c r="B21" s="28"/>
    </row>
    <row r="22" spans="1:3" x14ac:dyDescent="0.3">
      <c r="B22" s="28"/>
    </row>
    <row r="23" spans="1:3" x14ac:dyDescent="0.3">
      <c r="B23" s="28"/>
    </row>
    <row r="24" spans="1:3" x14ac:dyDescent="0.3">
      <c r="B24" s="28"/>
    </row>
    <row r="25" spans="1:3" x14ac:dyDescent="0.3">
      <c r="B25" s="28"/>
    </row>
    <row r="26" spans="1:3" ht="28.8" x14ac:dyDescent="0.3">
      <c r="B26" s="97" t="s">
        <v>13</v>
      </c>
    </row>
    <row r="27" spans="1:3" s="103" customFormat="1" x14ac:dyDescent="0.3">
      <c r="B27" s="97" t="s">
        <v>37</v>
      </c>
    </row>
    <row r="28" spans="1:3" x14ac:dyDescent="0.3">
      <c r="B28" s="97" t="s">
        <v>36</v>
      </c>
    </row>
    <row r="29" spans="1:3" s="34" customFormat="1" x14ac:dyDescent="0.3"/>
    <row r="30" spans="1:3" s="5" customFormat="1" x14ac:dyDescent="0.3">
      <c r="A30" s="39"/>
      <c r="B30" s="101" t="s">
        <v>40</v>
      </c>
      <c r="C30" s="102"/>
    </row>
    <row r="31" spans="1:3" ht="57.6" x14ac:dyDescent="0.3">
      <c r="B31" s="97" t="s">
        <v>55</v>
      </c>
    </row>
    <row r="32" spans="1:3" s="34" customFormat="1" x14ac:dyDescent="0.3"/>
    <row r="33" spans="1:3" s="5" customFormat="1" x14ac:dyDescent="0.3">
      <c r="A33" s="39"/>
      <c r="B33" s="101" t="s">
        <v>38</v>
      </c>
      <c r="C33" s="102"/>
    </row>
    <row r="34" spans="1:3" ht="57.6" x14ac:dyDescent="0.3">
      <c r="B34" s="97" t="s">
        <v>58</v>
      </c>
    </row>
    <row r="35" spans="1:3" x14ac:dyDescent="0.3"/>
    <row r="36" spans="1:3" hidden="1" x14ac:dyDescent="0.3"/>
    <row r="37" spans="1:3" hidden="1" x14ac:dyDescent="0.3"/>
    <row r="38" spans="1:3" hidden="1" x14ac:dyDescent="0.3"/>
    <row r="39" spans="1:3" hidden="1" x14ac:dyDescent="0.3"/>
    <row r="40" spans="1:3" hidden="1" x14ac:dyDescent="0.3"/>
    <row r="41" spans="1:3" hidden="1" x14ac:dyDescent="0.3"/>
    <row r="42" spans="1:3" hidden="1" x14ac:dyDescent="0.3"/>
    <row r="43" spans="1:3" hidden="1" x14ac:dyDescent="0.3"/>
    <row r="44" spans="1:3" hidden="1" x14ac:dyDescent="0.3"/>
    <row r="45" spans="1:3" hidden="1" x14ac:dyDescent="0.3"/>
    <row r="46" spans="1:3" hidden="1" x14ac:dyDescent="0.3"/>
    <row r="47" spans="1:3" hidden="1" x14ac:dyDescent="0.3"/>
    <row r="48" spans="1:3" hidden="1" x14ac:dyDescent="0.3"/>
  </sheetData>
  <sheetProtection algorithmName="SHA-512" hashValue="wzcbA/TJ0ZQw8cojAkjBuM0X//Nm28npky5/bfslzFkC6op4kN81BRrkZcwgb/XV9MQufoyGisDLNyZ5nPSPeA==" saltValue="gpp1Hwm2MDz+tzlVczUnjw==" spinCount="100000" sheet="1" formatColumns="0" formatRows="0" insertColumns="0" insertRows="0"/>
  <pageMargins left="0.70866141732283472" right="0.70866141732283472" top="1.1811023622047245" bottom="0.98425196850393704" header="0.51181102362204722" footer="0.31496062992125984"/>
  <pageSetup paperSize="9" scale="80" fitToHeight="0" orientation="portrait" r:id="rId1"/>
  <headerFooter scaleWithDoc="0">
    <oddHeader xml:space="preserve">&amp;L&amp;"Calibri,Regular"&amp;K000000&amp;G&amp;C&amp;"Calibri,Regular"&amp;K000000
</oddHeader>
    <oddFooter>&amp;L&amp;"Calibri,Standaard"&amp;9&amp;K000000&amp;G&amp;R&amp;"Calibri,Standaard"&amp;9&amp;K000000&amp;G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  <pageSetUpPr fitToPage="1"/>
  </sheetPr>
  <dimension ref="A1:F133"/>
  <sheetViews>
    <sheetView showGridLines="0" showRowColHeaders="0" zoomScaleNormal="100" workbookViewId="0">
      <pane ySplit="3" topLeftCell="A4" activePane="bottomLeft" state="frozen"/>
      <selection pane="bottomLeft" activeCell="E6" sqref="E6"/>
    </sheetView>
  </sheetViews>
  <sheetFormatPr defaultColWidth="0" defaultRowHeight="14.4" zeroHeight="1" x14ac:dyDescent="0.3"/>
  <cols>
    <col min="1" max="1" width="2.33203125" style="7" customWidth="1"/>
    <col min="2" max="2" width="57.44140625" style="7" customWidth="1"/>
    <col min="3" max="4" width="35.6640625" style="9" customWidth="1"/>
    <col min="5" max="5" width="16.33203125" style="9" customWidth="1"/>
    <col min="6" max="6" width="3.6640625" style="7" customWidth="1"/>
    <col min="7" max="16384" width="8.6640625" style="7" hidden="1"/>
  </cols>
  <sheetData>
    <row r="1" spans="1:6" ht="15" customHeight="1" x14ac:dyDescent="0.3"/>
    <row r="2" spans="1:6" s="17" customFormat="1" ht="20.100000000000001" customHeight="1" x14ac:dyDescent="0.3">
      <c r="B2" s="14" t="s">
        <v>51</v>
      </c>
      <c r="C2" s="14"/>
      <c r="D2" s="109" t="s">
        <v>42</v>
      </c>
      <c r="E2" s="109"/>
    </row>
    <row r="3" spans="1:6" ht="15" customHeight="1" x14ac:dyDescent="0.3">
      <c r="C3" s="27"/>
    </row>
    <row r="4" spans="1:6" s="13" customFormat="1" ht="15.6" x14ac:dyDescent="0.3">
      <c r="A4" s="39"/>
      <c r="B4" s="22" t="s">
        <v>2</v>
      </c>
      <c r="C4" s="23"/>
      <c r="D4" s="107" t="s">
        <v>41</v>
      </c>
      <c r="E4" s="108"/>
      <c r="F4" s="39"/>
    </row>
    <row r="5" spans="1:6" s="13" customFormat="1" ht="15.6" x14ac:dyDescent="0.3">
      <c r="A5" s="39"/>
      <c r="B5" s="35"/>
      <c r="C5" s="36"/>
      <c r="D5" s="37"/>
      <c r="E5" s="38"/>
      <c r="F5" s="39"/>
    </row>
    <row r="6" spans="1:6" ht="15" customHeight="1" x14ac:dyDescent="0.3">
      <c r="B6" s="21"/>
      <c r="C6" s="106" t="s">
        <v>24</v>
      </c>
      <c r="D6" s="106"/>
      <c r="E6" s="105"/>
    </row>
    <row r="7" spans="1:6" x14ac:dyDescent="0.3">
      <c r="B7" s="25"/>
      <c r="C7" s="24" t="s">
        <v>32</v>
      </c>
      <c r="D7" s="24" t="s">
        <v>33</v>
      </c>
      <c r="E7" s="26" t="s">
        <v>34</v>
      </c>
    </row>
    <row r="8" spans="1:6" x14ac:dyDescent="0.3">
      <c r="B8" s="70" t="s">
        <v>25</v>
      </c>
      <c r="C8" s="67">
        <f>SUM(C9:C13)</f>
        <v>0</v>
      </c>
      <c r="D8" s="66">
        <f>IFERROR(C8/E6,0)</f>
        <v>0</v>
      </c>
      <c r="E8" s="68" t="str">
        <f>IFERROR(C8/$C$15,"")</f>
        <v/>
      </c>
    </row>
    <row r="9" spans="1:6" x14ac:dyDescent="0.3">
      <c r="B9" s="40" t="s">
        <v>11</v>
      </c>
      <c r="C9" s="18"/>
      <c r="D9" s="74" t="str">
        <f t="shared" ref="D9:D13" si="0">IF(C9&lt;&gt;"",IFERROR(C9/$E$6,""),"")</f>
        <v/>
      </c>
      <c r="E9" s="77" t="str">
        <f>IF(C9&lt;&gt;"",IFERROR(C9/$C$15,""),"")</f>
        <v/>
      </c>
    </row>
    <row r="10" spans="1:6" x14ac:dyDescent="0.3">
      <c r="B10" s="40" t="s">
        <v>54</v>
      </c>
      <c r="C10" s="19"/>
      <c r="D10" s="75" t="str">
        <f t="shared" si="0"/>
        <v/>
      </c>
      <c r="E10" s="78" t="str">
        <f t="shared" ref="E10:E13" si="1">IF(C10&lt;&gt;"",IFERROR(C10/$C$15,""),"")</f>
        <v/>
      </c>
    </row>
    <row r="11" spans="1:6" x14ac:dyDescent="0.3">
      <c r="B11" s="40" t="s">
        <v>7</v>
      </c>
      <c r="C11" s="19"/>
      <c r="D11" s="75" t="str">
        <f>IF(C11&lt;&gt;"",IFERROR(C11/$E$6,""),"")</f>
        <v/>
      </c>
      <c r="E11" s="78" t="str">
        <f t="shared" si="1"/>
        <v/>
      </c>
    </row>
    <row r="12" spans="1:6" x14ac:dyDescent="0.3">
      <c r="B12" s="40" t="s">
        <v>12</v>
      </c>
      <c r="C12" s="19"/>
      <c r="D12" s="75" t="str">
        <f t="shared" si="0"/>
        <v/>
      </c>
      <c r="E12" s="78" t="str">
        <f t="shared" si="1"/>
        <v/>
      </c>
    </row>
    <row r="13" spans="1:6" x14ac:dyDescent="0.3">
      <c r="B13" s="41" t="s">
        <v>18</v>
      </c>
      <c r="C13" s="20"/>
      <c r="D13" s="76" t="str">
        <f t="shared" si="0"/>
        <v/>
      </c>
      <c r="E13" s="79" t="str">
        <f t="shared" si="1"/>
        <v/>
      </c>
    </row>
    <row r="14" spans="1:6" x14ac:dyDescent="0.3">
      <c r="B14" s="71" t="s">
        <v>26</v>
      </c>
      <c r="C14" s="99"/>
      <c r="D14" s="85" t="str">
        <f>IF(C14&lt;&gt;"",IFERROR(C14/E6,""),"")</f>
        <v/>
      </c>
      <c r="E14" s="92" t="str">
        <f>IF(C14&lt;&gt;"",IFERROR(C14/C15,""),"")</f>
        <v/>
      </c>
    </row>
    <row r="15" spans="1:6" s="11" customFormat="1" x14ac:dyDescent="0.3">
      <c r="B15" s="72" t="s">
        <v>9</v>
      </c>
      <c r="C15" s="67">
        <f>SUM(C8,C14)</f>
        <v>0</v>
      </c>
      <c r="D15" s="66">
        <f>IFERROR(C15/E6,0)</f>
        <v>0</v>
      </c>
      <c r="E15" s="69"/>
    </row>
    <row r="16" spans="1:6" ht="15" customHeight="1" x14ac:dyDescent="0.3"/>
    <row r="17" spans="1:6" s="13" customFormat="1" ht="15.6" x14ac:dyDescent="0.3">
      <c r="A17" s="39"/>
      <c r="B17" s="22" t="s">
        <v>3</v>
      </c>
      <c r="C17" s="23"/>
      <c r="D17" s="107" t="s">
        <v>41</v>
      </c>
      <c r="E17" s="108"/>
      <c r="F17" s="39"/>
    </row>
    <row r="18" spans="1:6" s="13" customFormat="1" ht="15.6" x14ac:dyDescent="0.3">
      <c r="A18" s="39"/>
      <c r="B18" s="35"/>
      <c r="C18" s="36"/>
      <c r="D18" s="37"/>
      <c r="E18" s="38"/>
      <c r="F18" s="39"/>
    </row>
    <row r="19" spans="1:6" ht="15" customHeight="1" x14ac:dyDescent="0.3">
      <c r="B19" s="21"/>
      <c r="C19" s="106" t="s">
        <v>24</v>
      </c>
      <c r="D19" s="106"/>
      <c r="E19" s="105"/>
    </row>
    <row r="20" spans="1:6" x14ac:dyDescent="0.3">
      <c r="B20" s="25"/>
      <c r="C20" s="24" t="s">
        <v>32</v>
      </c>
      <c r="D20" s="24" t="s">
        <v>33</v>
      </c>
      <c r="E20" s="26" t="s">
        <v>34</v>
      </c>
    </row>
    <row r="21" spans="1:6" x14ac:dyDescent="0.3">
      <c r="B21" s="70" t="s">
        <v>25</v>
      </c>
      <c r="C21" s="67">
        <f>SUM(C22:C26)</f>
        <v>0</v>
      </c>
      <c r="D21" s="66">
        <f>IFERROR(C21/E19,0)</f>
        <v>0</v>
      </c>
      <c r="E21" s="68" t="str">
        <f>IFERROR(C21/C28,"")</f>
        <v/>
      </c>
    </row>
    <row r="22" spans="1:6" x14ac:dyDescent="0.3">
      <c r="B22" s="40" t="s">
        <v>11</v>
      </c>
      <c r="C22" s="18"/>
      <c r="D22" s="74" t="str">
        <f t="shared" ref="D22:D26" si="2">IF(C22&lt;&gt;"",IFERROR(C22/$E$6,""),"")</f>
        <v/>
      </c>
      <c r="E22" s="77" t="str">
        <f>IF(C22&lt;&gt;"",IFERROR(C22/$C$28,""),"")</f>
        <v/>
      </c>
    </row>
    <row r="23" spans="1:6" x14ac:dyDescent="0.3">
      <c r="B23" s="40" t="s">
        <v>54</v>
      </c>
      <c r="C23" s="19"/>
      <c r="D23" s="75" t="str">
        <f t="shared" si="2"/>
        <v/>
      </c>
      <c r="E23" s="78" t="str">
        <f>IF(C23&lt;&gt;"",IFERROR(C23/$C$28,""),"")</f>
        <v/>
      </c>
    </row>
    <row r="24" spans="1:6" x14ac:dyDescent="0.3">
      <c r="B24" s="40" t="s">
        <v>7</v>
      </c>
      <c r="C24" s="19"/>
      <c r="D24" s="75" t="str">
        <f t="shared" si="2"/>
        <v/>
      </c>
      <c r="E24" s="78" t="str">
        <f t="shared" ref="E24:E26" si="3">IF(C24&lt;&gt;"",IFERROR(C24/$C$28,""),"")</f>
        <v/>
      </c>
    </row>
    <row r="25" spans="1:6" x14ac:dyDescent="0.3">
      <c r="B25" s="40" t="s">
        <v>12</v>
      </c>
      <c r="C25" s="19"/>
      <c r="D25" s="75" t="str">
        <f t="shared" si="2"/>
        <v/>
      </c>
      <c r="E25" s="78" t="str">
        <f t="shared" si="3"/>
        <v/>
      </c>
    </row>
    <row r="26" spans="1:6" x14ac:dyDescent="0.3">
      <c r="B26" s="41" t="s">
        <v>18</v>
      </c>
      <c r="C26" s="20"/>
      <c r="D26" s="76" t="str">
        <f t="shared" si="2"/>
        <v/>
      </c>
      <c r="E26" s="79" t="str">
        <f t="shared" si="3"/>
        <v/>
      </c>
    </row>
    <row r="27" spans="1:6" x14ac:dyDescent="0.3">
      <c r="B27" s="71" t="s">
        <v>26</v>
      </c>
      <c r="C27" s="99"/>
      <c r="D27" s="85" t="str">
        <f>IF(C27&lt;&gt;"",IFERROR(C27/E19,""),"")</f>
        <v/>
      </c>
      <c r="E27" s="92" t="str">
        <f>IF(C27&lt;&gt;"",IFERROR(C27/C28,""),"")</f>
        <v/>
      </c>
    </row>
    <row r="28" spans="1:6" s="11" customFormat="1" x14ac:dyDescent="0.3">
      <c r="B28" s="72" t="s">
        <v>9</v>
      </c>
      <c r="C28" s="67">
        <f>SUM(C21,C27)</f>
        <v>0</v>
      </c>
      <c r="D28" s="66">
        <f>IFERROR(C28/E19,0)</f>
        <v>0</v>
      </c>
      <c r="E28" s="69"/>
    </row>
    <row r="29" spans="1:6" ht="15" customHeight="1" x14ac:dyDescent="0.3"/>
    <row r="30" spans="1:6" s="13" customFormat="1" ht="15.6" x14ac:dyDescent="0.3">
      <c r="A30" s="39"/>
      <c r="B30" s="22" t="s">
        <v>4</v>
      </c>
      <c r="C30" s="23"/>
      <c r="D30" s="107" t="s">
        <v>41</v>
      </c>
      <c r="E30" s="108"/>
      <c r="F30" s="39"/>
    </row>
    <row r="31" spans="1:6" s="13" customFormat="1" ht="15.6" x14ac:dyDescent="0.3">
      <c r="A31" s="39"/>
      <c r="B31" s="35"/>
      <c r="C31" s="36"/>
      <c r="D31" s="37"/>
      <c r="E31" s="38"/>
      <c r="F31" s="39"/>
    </row>
    <row r="32" spans="1:6" ht="15" customHeight="1" x14ac:dyDescent="0.3">
      <c r="B32" s="21"/>
      <c r="C32" s="106" t="s">
        <v>24</v>
      </c>
      <c r="D32" s="106"/>
      <c r="E32" s="105"/>
    </row>
    <row r="33" spans="1:6" x14ac:dyDescent="0.3">
      <c r="B33" s="25"/>
      <c r="C33" s="24" t="s">
        <v>32</v>
      </c>
      <c r="D33" s="24" t="s">
        <v>33</v>
      </c>
      <c r="E33" s="26" t="s">
        <v>34</v>
      </c>
    </row>
    <row r="34" spans="1:6" x14ac:dyDescent="0.3">
      <c r="B34" s="70" t="s">
        <v>25</v>
      </c>
      <c r="C34" s="67">
        <f>SUM(C35:C39)</f>
        <v>0</v>
      </c>
      <c r="D34" s="66">
        <f>IFERROR(C34/E32,0)</f>
        <v>0</v>
      </c>
      <c r="E34" s="68" t="str">
        <f>IFERROR(C34/C41,"")</f>
        <v/>
      </c>
    </row>
    <row r="35" spans="1:6" x14ac:dyDescent="0.3">
      <c r="B35" s="40" t="s">
        <v>11</v>
      </c>
      <c r="C35" s="18"/>
      <c r="D35" s="74" t="str">
        <f t="shared" ref="D35:D39" si="4">IF(C35&lt;&gt;"",IFERROR(C35/$E$6,""),"")</f>
        <v/>
      </c>
      <c r="E35" s="77" t="str">
        <f>IF(C35&lt;&gt;"",IFERROR(C35/$C$41,""),"")</f>
        <v/>
      </c>
    </row>
    <row r="36" spans="1:6" x14ac:dyDescent="0.3">
      <c r="B36" s="40" t="s">
        <v>54</v>
      </c>
      <c r="C36" s="19"/>
      <c r="D36" s="75" t="str">
        <f t="shared" si="4"/>
        <v/>
      </c>
      <c r="E36" s="78" t="str">
        <f>IF(C36&lt;&gt;"",IFERROR(C36/$C$41,""),"")</f>
        <v/>
      </c>
    </row>
    <row r="37" spans="1:6" x14ac:dyDescent="0.3">
      <c r="B37" s="40" t="s">
        <v>7</v>
      </c>
      <c r="C37" s="19"/>
      <c r="D37" s="75" t="str">
        <f t="shared" si="4"/>
        <v/>
      </c>
      <c r="E37" s="78" t="str">
        <f t="shared" ref="E37:E39" si="5">IF(C37&lt;&gt;"",IFERROR(C37/$C$41,""),"")</f>
        <v/>
      </c>
    </row>
    <row r="38" spans="1:6" x14ac:dyDescent="0.3">
      <c r="B38" s="40" t="s">
        <v>12</v>
      </c>
      <c r="C38" s="19"/>
      <c r="D38" s="75" t="str">
        <f t="shared" si="4"/>
        <v/>
      </c>
      <c r="E38" s="78" t="str">
        <f t="shared" si="5"/>
        <v/>
      </c>
    </row>
    <row r="39" spans="1:6" x14ac:dyDescent="0.3">
      <c r="B39" s="41" t="s">
        <v>18</v>
      </c>
      <c r="C39" s="20"/>
      <c r="D39" s="76" t="str">
        <f t="shared" si="4"/>
        <v/>
      </c>
      <c r="E39" s="79" t="str">
        <f t="shared" si="5"/>
        <v/>
      </c>
    </row>
    <row r="40" spans="1:6" x14ac:dyDescent="0.3">
      <c r="B40" s="71" t="s">
        <v>26</v>
      </c>
      <c r="C40" s="99"/>
      <c r="D40" s="85" t="str">
        <f>IF(C40&lt;&gt;"",IFERROR(C40/E32,""),"")</f>
        <v/>
      </c>
      <c r="E40" s="92" t="str">
        <f>IF(C40&lt;&gt;"",IFERROR(C40/C41,""),"")</f>
        <v/>
      </c>
    </row>
    <row r="41" spans="1:6" s="11" customFormat="1" x14ac:dyDescent="0.3">
      <c r="B41" s="72" t="s">
        <v>9</v>
      </c>
      <c r="C41" s="67">
        <f>SUM(C34,C40)</f>
        <v>0</v>
      </c>
      <c r="D41" s="66">
        <f>IFERROR(C41/E32,0)</f>
        <v>0</v>
      </c>
      <c r="E41" s="69"/>
    </row>
    <row r="42" spans="1:6" x14ac:dyDescent="0.3"/>
    <row r="43" spans="1:6" s="13" customFormat="1" ht="15.6" x14ac:dyDescent="0.3">
      <c r="A43" s="39"/>
      <c r="B43" s="22" t="s">
        <v>5</v>
      </c>
      <c r="C43" s="23"/>
      <c r="D43" s="107" t="s">
        <v>41</v>
      </c>
      <c r="E43" s="108"/>
      <c r="F43" s="39"/>
    </row>
    <row r="44" spans="1:6" s="13" customFormat="1" ht="15.6" x14ac:dyDescent="0.3">
      <c r="A44" s="39"/>
      <c r="B44" s="35"/>
      <c r="C44" s="36"/>
      <c r="D44" s="37"/>
      <c r="E44" s="38"/>
      <c r="F44" s="39"/>
    </row>
    <row r="45" spans="1:6" ht="15" customHeight="1" x14ac:dyDescent="0.3">
      <c r="B45" s="21"/>
      <c r="C45" s="106" t="s">
        <v>24</v>
      </c>
      <c r="D45" s="106"/>
      <c r="E45" s="105"/>
    </row>
    <row r="46" spans="1:6" x14ac:dyDescent="0.3">
      <c r="B46" s="25"/>
      <c r="C46" s="24" t="s">
        <v>32</v>
      </c>
      <c r="D46" s="24" t="s">
        <v>33</v>
      </c>
      <c r="E46" s="26" t="s">
        <v>34</v>
      </c>
    </row>
    <row r="47" spans="1:6" x14ac:dyDescent="0.3">
      <c r="B47" s="70" t="s">
        <v>25</v>
      </c>
      <c r="C47" s="67">
        <f>SUM(C48:C52)</f>
        <v>0</v>
      </c>
      <c r="D47" s="66">
        <f>IFERROR(C47/E45,0)</f>
        <v>0</v>
      </c>
      <c r="E47" s="68" t="str">
        <f>IFERROR(C47/C54,"")</f>
        <v/>
      </c>
    </row>
    <row r="48" spans="1:6" x14ac:dyDescent="0.3">
      <c r="B48" s="40" t="s">
        <v>11</v>
      </c>
      <c r="C48" s="18"/>
      <c r="D48" s="74" t="str">
        <f t="shared" ref="D48:D52" si="6">IF(C48&lt;&gt;"",IFERROR(C48/$E$6,""),"")</f>
        <v/>
      </c>
      <c r="E48" s="77" t="str">
        <f>IF(C48&lt;&gt;"",IFERROR(C48/$C$54,""),"")</f>
        <v/>
      </c>
    </row>
    <row r="49" spans="1:6" x14ac:dyDescent="0.3">
      <c r="B49" s="40" t="s">
        <v>54</v>
      </c>
      <c r="C49" s="19"/>
      <c r="D49" s="75" t="str">
        <f t="shared" si="6"/>
        <v/>
      </c>
      <c r="E49" s="78" t="str">
        <f t="shared" ref="E49:E52" si="7">IF(C49&lt;&gt;"",IFERROR(C49/$C$54,""),"")</f>
        <v/>
      </c>
    </row>
    <row r="50" spans="1:6" x14ac:dyDescent="0.3">
      <c r="B50" s="40" t="s">
        <v>7</v>
      </c>
      <c r="C50" s="19"/>
      <c r="D50" s="75" t="str">
        <f t="shared" si="6"/>
        <v/>
      </c>
      <c r="E50" s="78" t="str">
        <f t="shared" si="7"/>
        <v/>
      </c>
    </row>
    <row r="51" spans="1:6" x14ac:dyDescent="0.3">
      <c r="B51" s="40" t="s">
        <v>12</v>
      </c>
      <c r="C51" s="19"/>
      <c r="D51" s="75" t="str">
        <f t="shared" si="6"/>
        <v/>
      </c>
      <c r="E51" s="78" t="str">
        <f t="shared" si="7"/>
        <v/>
      </c>
    </row>
    <row r="52" spans="1:6" x14ac:dyDescent="0.3">
      <c r="B52" s="41" t="s">
        <v>18</v>
      </c>
      <c r="C52" s="20"/>
      <c r="D52" s="76" t="str">
        <f t="shared" si="6"/>
        <v/>
      </c>
      <c r="E52" s="79" t="str">
        <f t="shared" si="7"/>
        <v/>
      </c>
    </row>
    <row r="53" spans="1:6" x14ac:dyDescent="0.3">
      <c r="B53" s="71" t="s">
        <v>26</v>
      </c>
      <c r="C53" s="99"/>
      <c r="D53" s="85" t="str">
        <f>IF(C53&lt;&gt;"",IFERROR(C53/E45,""),"")</f>
        <v/>
      </c>
      <c r="E53" s="92" t="str">
        <f>IF(C53&lt;&gt;"",IFERROR(C53/C54,""),"")</f>
        <v/>
      </c>
    </row>
    <row r="54" spans="1:6" s="11" customFormat="1" x14ac:dyDescent="0.3">
      <c r="B54" s="72" t="s">
        <v>9</v>
      </c>
      <c r="C54" s="67">
        <f>SUM(C47,C53)</f>
        <v>0</v>
      </c>
      <c r="D54" s="66">
        <f>IFERROR(C54/E45,0)</f>
        <v>0</v>
      </c>
      <c r="E54" s="69"/>
    </row>
    <row r="55" spans="1:6" x14ac:dyDescent="0.3"/>
    <row r="56" spans="1:6" s="13" customFormat="1" ht="15.6" x14ac:dyDescent="0.3">
      <c r="A56" s="39"/>
      <c r="B56" s="22" t="s">
        <v>6</v>
      </c>
      <c r="C56" s="23"/>
      <c r="D56" s="107" t="s">
        <v>41</v>
      </c>
      <c r="E56" s="108"/>
      <c r="F56" s="39"/>
    </row>
    <row r="57" spans="1:6" s="13" customFormat="1" ht="15.6" x14ac:dyDescent="0.3">
      <c r="A57" s="39"/>
      <c r="B57" s="35"/>
      <c r="C57" s="36"/>
      <c r="D57" s="37"/>
      <c r="E57" s="38"/>
      <c r="F57" s="39"/>
    </row>
    <row r="58" spans="1:6" ht="15" customHeight="1" x14ac:dyDescent="0.3">
      <c r="B58" s="21"/>
      <c r="C58" s="106" t="s">
        <v>24</v>
      </c>
      <c r="D58" s="106"/>
      <c r="E58" s="105"/>
    </row>
    <row r="59" spans="1:6" x14ac:dyDescent="0.3">
      <c r="B59" s="25"/>
      <c r="C59" s="24" t="s">
        <v>32</v>
      </c>
      <c r="D59" s="24" t="s">
        <v>33</v>
      </c>
      <c r="E59" s="26" t="s">
        <v>34</v>
      </c>
    </row>
    <row r="60" spans="1:6" x14ac:dyDescent="0.3">
      <c r="B60" s="70" t="s">
        <v>25</v>
      </c>
      <c r="C60" s="67">
        <f>SUM(C61:C65)</f>
        <v>0</v>
      </c>
      <c r="D60" s="66">
        <f>IFERROR(C60/E58,0)</f>
        <v>0</v>
      </c>
      <c r="E60" s="68" t="str">
        <f>IFERROR(C60/C67,"")</f>
        <v/>
      </c>
    </row>
    <row r="61" spans="1:6" x14ac:dyDescent="0.3">
      <c r="B61" s="40" t="s">
        <v>11</v>
      </c>
      <c r="C61" s="18"/>
      <c r="D61" s="74" t="str">
        <f t="shared" ref="D61:D65" si="8">IF(C61&lt;&gt;"",IFERROR(C61/$E$6,""),"")</f>
        <v/>
      </c>
      <c r="E61" s="77" t="str">
        <f>IF(C61&lt;&gt;"",IFERROR(C61/$C$67,""),"")</f>
        <v/>
      </c>
    </row>
    <row r="62" spans="1:6" x14ac:dyDescent="0.3">
      <c r="B62" s="40" t="s">
        <v>54</v>
      </c>
      <c r="C62" s="19"/>
      <c r="D62" s="75" t="str">
        <f t="shared" si="8"/>
        <v/>
      </c>
      <c r="E62" s="78" t="str">
        <f t="shared" ref="E62:E65" si="9">IF(C62&lt;&gt;"",IFERROR(C62/$C$67,""),"")</f>
        <v/>
      </c>
    </row>
    <row r="63" spans="1:6" x14ac:dyDescent="0.3">
      <c r="B63" s="40" t="s">
        <v>7</v>
      </c>
      <c r="C63" s="19"/>
      <c r="D63" s="75" t="str">
        <f t="shared" si="8"/>
        <v/>
      </c>
      <c r="E63" s="78" t="str">
        <f t="shared" si="9"/>
        <v/>
      </c>
    </row>
    <row r="64" spans="1:6" x14ac:dyDescent="0.3">
      <c r="B64" s="40" t="s">
        <v>12</v>
      </c>
      <c r="C64" s="19"/>
      <c r="D64" s="75" t="str">
        <f t="shared" si="8"/>
        <v/>
      </c>
      <c r="E64" s="78" t="str">
        <f t="shared" si="9"/>
        <v/>
      </c>
    </row>
    <row r="65" spans="1:6" x14ac:dyDescent="0.3">
      <c r="B65" s="41" t="s">
        <v>18</v>
      </c>
      <c r="C65" s="20"/>
      <c r="D65" s="76" t="str">
        <f t="shared" si="8"/>
        <v/>
      </c>
      <c r="E65" s="79" t="str">
        <f t="shared" si="9"/>
        <v/>
      </c>
    </row>
    <row r="66" spans="1:6" x14ac:dyDescent="0.3">
      <c r="B66" s="71" t="s">
        <v>26</v>
      </c>
      <c r="C66" s="99"/>
      <c r="D66" s="85" t="str">
        <f>IF(C66&lt;&gt;"",IFERROR(C66/E58,""),"")</f>
        <v/>
      </c>
      <c r="E66" s="92" t="str">
        <f>IF(C66&lt;&gt;"",IFERROR(C66/C67,""),"")</f>
        <v/>
      </c>
    </row>
    <row r="67" spans="1:6" s="11" customFormat="1" x14ac:dyDescent="0.3">
      <c r="B67" s="72" t="s">
        <v>9</v>
      </c>
      <c r="C67" s="67">
        <f>SUM(C60,C66)</f>
        <v>0</v>
      </c>
      <c r="D67" s="66">
        <f>IFERROR(C67/E58,0)</f>
        <v>0</v>
      </c>
      <c r="E67" s="69"/>
    </row>
    <row r="68" spans="1:6" ht="15" customHeight="1" x14ac:dyDescent="0.3"/>
    <row r="69" spans="1:6" s="13" customFormat="1" ht="15.6" x14ac:dyDescent="0.3">
      <c r="A69" s="39"/>
      <c r="B69" s="22" t="s">
        <v>19</v>
      </c>
      <c r="C69" s="23"/>
      <c r="D69" s="107" t="s">
        <v>41</v>
      </c>
      <c r="E69" s="108"/>
      <c r="F69" s="39"/>
    </row>
    <row r="70" spans="1:6" s="13" customFormat="1" ht="15.6" x14ac:dyDescent="0.3">
      <c r="A70" s="39"/>
      <c r="B70" s="35"/>
      <c r="C70" s="36"/>
      <c r="D70" s="37"/>
      <c r="E70" s="38"/>
      <c r="F70" s="39"/>
    </row>
    <row r="71" spans="1:6" ht="15" customHeight="1" x14ac:dyDescent="0.3">
      <c r="B71" s="21"/>
      <c r="C71" s="106" t="s">
        <v>24</v>
      </c>
      <c r="D71" s="106"/>
      <c r="E71" s="105"/>
    </row>
    <row r="72" spans="1:6" x14ac:dyDescent="0.3">
      <c r="B72" s="25"/>
      <c r="C72" s="24" t="s">
        <v>32</v>
      </c>
      <c r="D72" s="24" t="s">
        <v>33</v>
      </c>
      <c r="E72" s="26" t="s">
        <v>34</v>
      </c>
    </row>
    <row r="73" spans="1:6" x14ac:dyDescent="0.3">
      <c r="B73" s="70" t="s">
        <v>25</v>
      </c>
      <c r="C73" s="67">
        <f>SUM(C74:C78)</f>
        <v>0</v>
      </c>
      <c r="D73" s="66">
        <f>IFERROR(C73/E71,0)</f>
        <v>0</v>
      </c>
      <c r="E73" s="68" t="str">
        <f>IFERROR(C73/C80,"")</f>
        <v/>
      </c>
    </row>
    <row r="74" spans="1:6" x14ac:dyDescent="0.3">
      <c r="B74" s="40" t="s">
        <v>11</v>
      </c>
      <c r="C74" s="18"/>
      <c r="D74" s="74" t="str">
        <f t="shared" ref="D74:D78" si="10">IF(C74&lt;&gt;"",IFERROR(C74/$E$6,""),"")</f>
        <v/>
      </c>
      <c r="E74" s="77" t="str">
        <f>IF(C74&lt;&gt;"",IFERROR(C74/$C$80,""),"")</f>
        <v/>
      </c>
    </row>
    <row r="75" spans="1:6" x14ac:dyDescent="0.3">
      <c r="B75" s="40" t="s">
        <v>54</v>
      </c>
      <c r="C75" s="19"/>
      <c r="D75" s="75" t="str">
        <f t="shared" si="10"/>
        <v/>
      </c>
      <c r="E75" s="78" t="str">
        <f t="shared" ref="E75:E78" si="11">IF(C75&lt;&gt;"",IFERROR(C75/$C$80,""),"")</f>
        <v/>
      </c>
    </row>
    <row r="76" spans="1:6" x14ac:dyDescent="0.3">
      <c r="B76" s="40" t="s">
        <v>7</v>
      </c>
      <c r="C76" s="19"/>
      <c r="D76" s="75" t="str">
        <f t="shared" si="10"/>
        <v/>
      </c>
      <c r="E76" s="78" t="str">
        <f t="shared" si="11"/>
        <v/>
      </c>
    </row>
    <row r="77" spans="1:6" x14ac:dyDescent="0.3">
      <c r="B77" s="40" t="s">
        <v>12</v>
      </c>
      <c r="C77" s="19"/>
      <c r="D77" s="75" t="str">
        <f t="shared" si="10"/>
        <v/>
      </c>
      <c r="E77" s="78" t="str">
        <f>IF(C77&lt;&gt;"",IFERROR(C77/$C$80,""),"")</f>
        <v/>
      </c>
    </row>
    <row r="78" spans="1:6" x14ac:dyDescent="0.3">
      <c r="B78" s="41" t="s">
        <v>18</v>
      </c>
      <c r="C78" s="20"/>
      <c r="D78" s="76" t="str">
        <f t="shared" si="10"/>
        <v/>
      </c>
      <c r="E78" s="79" t="str">
        <f t="shared" si="11"/>
        <v/>
      </c>
    </row>
    <row r="79" spans="1:6" x14ac:dyDescent="0.3">
      <c r="B79" s="71" t="s">
        <v>26</v>
      </c>
      <c r="C79" s="99"/>
      <c r="D79" s="85" t="str">
        <f>IF(C79&lt;&gt;"",IFERROR(C79/E71,""),"")</f>
        <v/>
      </c>
      <c r="E79" s="92" t="str">
        <f>IF(C79&lt;&gt;"",IFERROR(C79/C80,""),"")</f>
        <v/>
      </c>
    </row>
    <row r="80" spans="1:6" s="11" customFormat="1" x14ac:dyDescent="0.3">
      <c r="B80" s="72" t="s">
        <v>9</v>
      </c>
      <c r="C80" s="67">
        <f>SUM(C73,C79)</f>
        <v>0</v>
      </c>
      <c r="D80" s="66">
        <f>IFERROR(C80/E71,0)</f>
        <v>0</v>
      </c>
      <c r="E80" s="69"/>
    </row>
    <row r="81" spans="1:6" ht="15" customHeight="1" x14ac:dyDescent="0.3"/>
    <row r="82" spans="1:6" s="13" customFormat="1" ht="15.6" x14ac:dyDescent="0.3">
      <c r="A82" s="39"/>
      <c r="B82" s="22" t="s">
        <v>20</v>
      </c>
      <c r="C82" s="23"/>
      <c r="D82" s="107" t="s">
        <v>41</v>
      </c>
      <c r="E82" s="108"/>
      <c r="F82" s="39"/>
    </row>
    <row r="83" spans="1:6" s="13" customFormat="1" ht="15.6" x14ac:dyDescent="0.3">
      <c r="A83" s="39"/>
      <c r="B83" s="35"/>
      <c r="C83" s="36"/>
      <c r="D83" s="37"/>
      <c r="E83" s="38"/>
      <c r="F83" s="39"/>
    </row>
    <row r="84" spans="1:6" ht="15" customHeight="1" x14ac:dyDescent="0.3">
      <c r="B84" s="21"/>
      <c r="C84" s="106" t="s">
        <v>24</v>
      </c>
      <c r="D84" s="106"/>
      <c r="E84" s="105"/>
    </row>
    <row r="85" spans="1:6" x14ac:dyDescent="0.3">
      <c r="B85" s="25"/>
      <c r="C85" s="24" t="s">
        <v>32</v>
      </c>
      <c r="D85" s="24" t="s">
        <v>33</v>
      </c>
      <c r="E85" s="26" t="s">
        <v>34</v>
      </c>
    </row>
    <row r="86" spans="1:6" x14ac:dyDescent="0.3">
      <c r="B86" s="70" t="s">
        <v>25</v>
      </c>
      <c r="C86" s="67">
        <f>SUM(C87:C91)</f>
        <v>0</v>
      </c>
      <c r="D86" s="66">
        <f>IFERROR(C86/E84,0)</f>
        <v>0</v>
      </c>
      <c r="E86" s="68" t="str">
        <f>IFERROR(C86/C93,"")</f>
        <v/>
      </c>
    </row>
    <row r="87" spans="1:6" x14ac:dyDescent="0.3">
      <c r="B87" s="40" t="s">
        <v>11</v>
      </c>
      <c r="C87" s="18"/>
      <c r="D87" s="74" t="str">
        <f t="shared" ref="D87:D91" si="12">IF(C87&lt;&gt;"",IFERROR(C87/$E$6,""),"")</f>
        <v/>
      </c>
      <c r="E87" s="77" t="str">
        <f>IF(C87&lt;&gt;"",IFERROR(C87/$C$93,""),"")</f>
        <v/>
      </c>
    </row>
    <row r="88" spans="1:6" x14ac:dyDescent="0.3">
      <c r="B88" s="40" t="s">
        <v>54</v>
      </c>
      <c r="C88" s="19"/>
      <c r="D88" s="75" t="str">
        <f t="shared" si="12"/>
        <v/>
      </c>
      <c r="E88" s="78" t="str">
        <f t="shared" ref="E88:E91" si="13">IF(C88&lt;&gt;"",IFERROR(C88/$C$93,""),"")</f>
        <v/>
      </c>
    </row>
    <row r="89" spans="1:6" x14ac:dyDescent="0.3">
      <c r="B89" s="40" t="s">
        <v>7</v>
      </c>
      <c r="C89" s="19"/>
      <c r="D89" s="75" t="str">
        <f t="shared" si="12"/>
        <v/>
      </c>
      <c r="E89" s="78" t="str">
        <f t="shared" si="13"/>
        <v/>
      </c>
    </row>
    <row r="90" spans="1:6" x14ac:dyDescent="0.3">
      <c r="B90" s="40" t="s">
        <v>12</v>
      </c>
      <c r="C90" s="19"/>
      <c r="D90" s="75" t="str">
        <f t="shared" si="12"/>
        <v/>
      </c>
      <c r="E90" s="78" t="str">
        <f t="shared" si="13"/>
        <v/>
      </c>
    </row>
    <row r="91" spans="1:6" x14ac:dyDescent="0.3">
      <c r="B91" s="41" t="s">
        <v>18</v>
      </c>
      <c r="C91" s="20"/>
      <c r="D91" s="76" t="str">
        <f t="shared" si="12"/>
        <v/>
      </c>
      <c r="E91" s="79" t="str">
        <f t="shared" si="13"/>
        <v/>
      </c>
    </row>
    <row r="92" spans="1:6" x14ac:dyDescent="0.3">
      <c r="B92" s="71" t="s">
        <v>26</v>
      </c>
      <c r="C92" s="99"/>
      <c r="D92" s="85" t="str">
        <f>IF(C92&lt;&gt;"",IFERROR(C92/E84,""),"")</f>
        <v/>
      </c>
      <c r="E92" s="92" t="str">
        <f>IF(C92&lt;&gt;"",IFERROR(C92/C93,""),"")</f>
        <v/>
      </c>
    </row>
    <row r="93" spans="1:6" s="11" customFormat="1" x14ac:dyDescent="0.3">
      <c r="B93" s="72" t="s">
        <v>9</v>
      </c>
      <c r="C93" s="67">
        <f>SUM(C86,C92)</f>
        <v>0</v>
      </c>
      <c r="D93" s="66">
        <f>IFERROR(C93/E84,0)</f>
        <v>0</v>
      </c>
      <c r="E93" s="69"/>
    </row>
    <row r="94" spans="1:6" ht="15" customHeight="1" x14ac:dyDescent="0.3"/>
    <row r="95" spans="1:6" s="13" customFormat="1" ht="15.6" x14ac:dyDescent="0.3">
      <c r="A95" s="39"/>
      <c r="B95" s="22" t="s">
        <v>21</v>
      </c>
      <c r="C95" s="23"/>
      <c r="D95" s="107" t="s">
        <v>41</v>
      </c>
      <c r="E95" s="108"/>
      <c r="F95" s="39"/>
    </row>
    <row r="96" spans="1:6" s="13" customFormat="1" ht="15.6" x14ac:dyDescent="0.3">
      <c r="A96" s="39"/>
      <c r="B96" s="35"/>
      <c r="C96" s="36"/>
      <c r="D96" s="37"/>
      <c r="E96" s="38"/>
      <c r="F96" s="39"/>
    </row>
    <row r="97" spans="1:6" ht="15" customHeight="1" x14ac:dyDescent="0.3">
      <c r="B97" s="21"/>
      <c r="C97" s="106" t="s">
        <v>24</v>
      </c>
      <c r="D97" s="106"/>
      <c r="E97" s="105"/>
    </row>
    <row r="98" spans="1:6" x14ac:dyDescent="0.3">
      <c r="B98" s="25"/>
      <c r="C98" s="24" t="s">
        <v>32</v>
      </c>
      <c r="D98" s="24" t="s">
        <v>33</v>
      </c>
      <c r="E98" s="26" t="s">
        <v>34</v>
      </c>
    </row>
    <row r="99" spans="1:6" x14ac:dyDescent="0.3">
      <c r="B99" s="70" t="s">
        <v>25</v>
      </c>
      <c r="C99" s="67">
        <f>SUM(C100:C104)</f>
        <v>0</v>
      </c>
      <c r="D99" s="66">
        <f>IFERROR(C99/E97,0)</f>
        <v>0</v>
      </c>
      <c r="E99" s="68" t="str">
        <f>IFERROR(C99/C106,"")</f>
        <v/>
      </c>
    </row>
    <row r="100" spans="1:6" x14ac:dyDescent="0.3">
      <c r="B100" s="40" t="s">
        <v>11</v>
      </c>
      <c r="C100" s="18"/>
      <c r="D100" s="74" t="str">
        <f t="shared" ref="D100:D104" si="14">IF(C100&lt;&gt;"",IFERROR(C100/$E$6,""),"")</f>
        <v/>
      </c>
      <c r="E100" s="77" t="str">
        <f>IF(C100&lt;&gt;"",IFERROR(C100/$C$106,""),"")</f>
        <v/>
      </c>
    </row>
    <row r="101" spans="1:6" x14ac:dyDescent="0.3">
      <c r="B101" s="40" t="s">
        <v>54</v>
      </c>
      <c r="C101" s="19"/>
      <c r="D101" s="75" t="str">
        <f t="shared" si="14"/>
        <v/>
      </c>
      <c r="E101" s="78" t="str">
        <f t="shared" ref="E101:E104" si="15">IF(C101&lt;&gt;"",IFERROR(C101/$C$106,""),"")</f>
        <v/>
      </c>
    </row>
    <row r="102" spans="1:6" x14ac:dyDescent="0.3">
      <c r="B102" s="40" t="s">
        <v>7</v>
      </c>
      <c r="C102" s="19"/>
      <c r="D102" s="75" t="str">
        <f t="shared" si="14"/>
        <v/>
      </c>
      <c r="E102" s="78" t="str">
        <f t="shared" si="15"/>
        <v/>
      </c>
    </row>
    <row r="103" spans="1:6" x14ac:dyDescent="0.3">
      <c r="B103" s="40" t="s">
        <v>12</v>
      </c>
      <c r="C103" s="19"/>
      <c r="D103" s="75" t="str">
        <f t="shared" si="14"/>
        <v/>
      </c>
      <c r="E103" s="78" t="str">
        <f t="shared" si="15"/>
        <v/>
      </c>
    </row>
    <row r="104" spans="1:6" x14ac:dyDescent="0.3">
      <c r="B104" s="41" t="s">
        <v>18</v>
      </c>
      <c r="C104" s="20"/>
      <c r="D104" s="76" t="str">
        <f t="shared" si="14"/>
        <v/>
      </c>
      <c r="E104" s="79" t="str">
        <f t="shared" si="15"/>
        <v/>
      </c>
    </row>
    <row r="105" spans="1:6" x14ac:dyDescent="0.3">
      <c r="B105" s="71" t="s">
        <v>26</v>
      </c>
      <c r="C105" s="99"/>
      <c r="D105" s="85" t="str">
        <f>IF(C105&lt;&gt;"",IFERROR(C105/E97,""),"")</f>
        <v/>
      </c>
      <c r="E105" s="92" t="str">
        <f>IF(C105&lt;&gt;"",IFERROR(C105/C106,""),"")</f>
        <v/>
      </c>
    </row>
    <row r="106" spans="1:6" s="11" customFormat="1" x14ac:dyDescent="0.3">
      <c r="B106" s="72" t="s">
        <v>9</v>
      </c>
      <c r="C106" s="67">
        <f>SUM(C99,C105)</f>
        <v>0</v>
      </c>
      <c r="D106" s="66">
        <f>IFERROR(C106/E97,0)</f>
        <v>0</v>
      </c>
      <c r="E106" s="69"/>
    </row>
    <row r="107" spans="1:6" ht="15" customHeight="1" x14ac:dyDescent="0.3"/>
    <row r="108" spans="1:6" s="13" customFormat="1" ht="15.6" x14ac:dyDescent="0.3">
      <c r="A108" s="39"/>
      <c r="B108" s="22" t="s">
        <v>22</v>
      </c>
      <c r="C108" s="23"/>
      <c r="D108" s="107" t="s">
        <v>41</v>
      </c>
      <c r="E108" s="108"/>
      <c r="F108" s="39"/>
    </row>
    <row r="109" spans="1:6" s="13" customFormat="1" ht="15.6" x14ac:dyDescent="0.3">
      <c r="A109" s="39"/>
      <c r="B109" s="35"/>
      <c r="C109" s="36"/>
      <c r="D109" s="37"/>
      <c r="E109" s="38"/>
      <c r="F109" s="39"/>
    </row>
    <row r="110" spans="1:6" ht="15" customHeight="1" x14ac:dyDescent="0.3">
      <c r="B110" s="21"/>
      <c r="C110" s="106" t="s">
        <v>24</v>
      </c>
      <c r="D110" s="106"/>
      <c r="E110" s="105"/>
    </row>
    <row r="111" spans="1:6" x14ac:dyDescent="0.3">
      <c r="B111" s="25"/>
      <c r="C111" s="24" t="s">
        <v>32</v>
      </c>
      <c r="D111" s="24" t="s">
        <v>33</v>
      </c>
      <c r="E111" s="26" t="s">
        <v>34</v>
      </c>
    </row>
    <row r="112" spans="1:6" x14ac:dyDescent="0.3">
      <c r="B112" s="70" t="s">
        <v>25</v>
      </c>
      <c r="C112" s="67">
        <f>SUM(C113:C117)</f>
        <v>0</v>
      </c>
      <c r="D112" s="66">
        <f>IFERROR(C112/E110,0)</f>
        <v>0</v>
      </c>
      <c r="E112" s="68" t="str">
        <f>IFERROR(C112/C119,"")</f>
        <v/>
      </c>
    </row>
    <row r="113" spans="1:6" x14ac:dyDescent="0.3">
      <c r="B113" s="40" t="s">
        <v>11</v>
      </c>
      <c r="C113" s="18"/>
      <c r="D113" s="74" t="str">
        <f t="shared" ref="D113:D117" si="16">IF(C113&lt;&gt;"",IFERROR(C113/$E$6,""),"")</f>
        <v/>
      </c>
      <c r="E113" s="77" t="str">
        <f>IF(C113&lt;&gt;"",IFERROR(C113/$C$119,""),"")</f>
        <v/>
      </c>
    </row>
    <row r="114" spans="1:6" x14ac:dyDescent="0.3">
      <c r="B114" s="40" t="s">
        <v>54</v>
      </c>
      <c r="C114" s="19"/>
      <c r="D114" s="75" t="str">
        <f t="shared" si="16"/>
        <v/>
      </c>
      <c r="E114" s="78" t="str">
        <f t="shared" ref="E114:E117" si="17">IF(C114&lt;&gt;"",IFERROR(C114/$C$119,""),"")</f>
        <v/>
      </c>
    </row>
    <row r="115" spans="1:6" x14ac:dyDescent="0.3">
      <c r="B115" s="40" t="s">
        <v>7</v>
      </c>
      <c r="C115" s="19"/>
      <c r="D115" s="75" t="str">
        <f t="shared" si="16"/>
        <v/>
      </c>
      <c r="E115" s="78" t="str">
        <f t="shared" si="17"/>
        <v/>
      </c>
    </row>
    <row r="116" spans="1:6" x14ac:dyDescent="0.3">
      <c r="B116" s="40" t="s">
        <v>12</v>
      </c>
      <c r="C116" s="19"/>
      <c r="D116" s="75" t="str">
        <f t="shared" si="16"/>
        <v/>
      </c>
      <c r="E116" s="78" t="str">
        <f t="shared" si="17"/>
        <v/>
      </c>
    </row>
    <row r="117" spans="1:6" x14ac:dyDescent="0.3">
      <c r="B117" s="41" t="s">
        <v>18</v>
      </c>
      <c r="C117" s="20"/>
      <c r="D117" s="76" t="str">
        <f t="shared" si="16"/>
        <v/>
      </c>
      <c r="E117" s="79" t="str">
        <f t="shared" si="17"/>
        <v/>
      </c>
    </row>
    <row r="118" spans="1:6" x14ac:dyDescent="0.3">
      <c r="B118" s="71" t="s">
        <v>26</v>
      </c>
      <c r="C118" s="99"/>
      <c r="D118" s="85" t="str">
        <f>IF(C118&lt;&gt;"",IFERROR(C118/E110,""),"")</f>
        <v/>
      </c>
      <c r="E118" s="92" t="str">
        <f>IF(C118&lt;&gt;"",IFERROR(C118/C119,""),"")</f>
        <v/>
      </c>
    </row>
    <row r="119" spans="1:6" s="11" customFormat="1" x14ac:dyDescent="0.3">
      <c r="B119" s="72" t="s">
        <v>9</v>
      </c>
      <c r="C119" s="67">
        <f>SUM(C112,C118)</f>
        <v>0</v>
      </c>
      <c r="D119" s="66">
        <f>IFERROR(C119/E110,0)</f>
        <v>0</v>
      </c>
      <c r="E119" s="69"/>
    </row>
    <row r="120" spans="1:6" ht="15" customHeight="1" x14ac:dyDescent="0.3"/>
    <row r="121" spans="1:6" s="13" customFormat="1" ht="15.6" x14ac:dyDescent="0.3">
      <c r="A121" s="39"/>
      <c r="B121" s="22" t="s">
        <v>23</v>
      </c>
      <c r="C121" s="23"/>
      <c r="D121" s="107" t="s">
        <v>41</v>
      </c>
      <c r="E121" s="108"/>
      <c r="F121" s="39"/>
    </row>
    <row r="122" spans="1:6" s="13" customFormat="1" ht="15.6" x14ac:dyDescent="0.3">
      <c r="A122" s="39"/>
      <c r="B122" s="35"/>
      <c r="C122" s="36"/>
      <c r="D122" s="37"/>
      <c r="E122" s="38"/>
      <c r="F122" s="39"/>
    </row>
    <row r="123" spans="1:6" ht="15" customHeight="1" x14ac:dyDescent="0.3">
      <c r="B123" s="21"/>
      <c r="C123" s="106" t="s">
        <v>24</v>
      </c>
      <c r="D123" s="106"/>
      <c r="E123" s="105"/>
    </row>
    <row r="124" spans="1:6" x14ac:dyDescent="0.3">
      <c r="B124" s="25"/>
      <c r="C124" s="24" t="s">
        <v>32</v>
      </c>
      <c r="D124" s="24" t="s">
        <v>33</v>
      </c>
      <c r="E124" s="26" t="s">
        <v>34</v>
      </c>
    </row>
    <row r="125" spans="1:6" x14ac:dyDescent="0.3">
      <c r="B125" s="70" t="s">
        <v>25</v>
      </c>
      <c r="C125" s="67">
        <f>SUM(C126:C130)</f>
        <v>0</v>
      </c>
      <c r="D125" s="66">
        <f>IFERROR(C125/E123,0)</f>
        <v>0</v>
      </c>
      <c r="E125" s="68" t="str">
        <f>IFERROR(C125/C132,"")</f>
        <v/>
      </c>
    </row>
    <row r="126" spans="1:6" x14ac:dyDescent="0.3">
      <c r="B126" s="40" t="s">
        <v>11</v>
      </c>
      <c r="C126" s="18"/>
      <c r="D126" s="74" t="str">
        <f t="shared" ref="D126:D130" si="18">IF(C126&lt;&gt;"",IFERROR(C126/$E$6,""),"")</f>
        <v/>
      </c>
      <c r="E126" s="77" t="str">
        <f>IF(C126&lt;&gt;"",IFERROR(C126/$C$132,""),"")</f>
        <v/>
      </c>
    </row>
    <row r="127" spans="1:6" x14ac:dyDescent="0.3">
      <c r="B127" s="40" t="s">
        <v>54</v>
      </c>
      <c r="C127" s="19"/>
      <c r="D127" s="75" t="str">
        <f t="shared" si="18"/>
        <v/>
      </c>
      <c r="E127" s="78" t="str">
        <f t="shared" ref="E127:E130" si="19">IF(C127&lt;&gt;"",IFERROR(C127/$C$132,""),"")</f>
        <v/>
      </c>
    </row>
    <row r="128" spans="1:6" x14ac:dyDescent="0.3">
      <c r="B128" s="40" t="s">
        <v>7</v>
      </c>
      <c r="C128" s="19"/>
      <c r="D128" s="75" t="str">
        <f t="shared" si="18"/>
        <v/>
      </c>
      <c r="E128" s="78" t="str">
        <f t="shared" si="19"/>
        <v/>
      </c>
    </row>
    <row r="129" spans="2:5" x14ac:dyDescent="0.3">
      <c r="B129" s="40" t="s">
        <v>12</v>
      </c>
      <c r="C129" s="19"/>
      <c r="D129" s="75" t="str">
        <f t="shared" si="18"/>
        <v/>
      </c>
      <c r="E129" s="78" t="str">
        <f t="shared" si="19"/>
        <v/>
      </c>
    </row>
    <row r="130" spans="2:5" x14ac:dyDescent="0.3">
      <c r="B130" s="41" t="s">
        <v>18</v>
      </c>
      <c r="C130" s="20"/>
      <c r="D130" s="76" t="str">
        <f t="shared" si="18"/>
        <v/>
      </c>
      <c r="E130" s="79" t="str">
        <f t="shared" si="19"/>
        <v/>
      </c>
    </row>
    <row r="131" spans="2:5" x14ac:dyDescent="0.3">
      <c r="B131" s="71" t="s">
        <v>26</v>
      </c>
      <c r="C131" s="99"/>
      <c r="D131" s="85" t="str">
        <f>IF(C131&lt;&gt;"",IFERROR(C131/E123,""),"")</f>
        <v/>
      </c>
      <c r="E131" s="92" t="str">
        <f>IF(C131&lt;&gt;"",IFERROR(C131/C132,""),"")</f>
        <v/>
      </c>
    </row>
    <row r="132" spans="2:5" s="11" customFormat="1" x14ac:dyDescent="0.3">
      <c r="B132" s="72" t="s">
        <v>9</v>
      </c>
      <c r="C132" s="67">
        <f>SUM(C125,C131)</f>
        <v>0</v>
      </c>
      <c r="D132" s="66">
        <f>IFERROR(C132/E123,0)</f>
        <v>0</v>
      </c>
      <c r="E132" s="69"/>
    </row>
    <row r="133" spans="2:5" ht="15" customHeight="1" x14ac:dyDescent="0.3"/>
  </sheetData>
  <sheetProtection selectLockedCells="1"/>
  <mergeCells count="21">
    <mergeCell ref="D4:E4"/>
    <mergeCell ref="D17:E17"/>
    <mergeCell ref="D2:E2"/>
    <mergeCell ref="C6:D6"/>
    <mergeCell ref="C19:D19"/>
    <mergeCell ref="D30:E30"/>
    <mergeCell ref="C32:D32"/>
    <mergeCell ref="D43:E43"/>
    <mergeCell ref="C45:D45"/>
    <mergeCell ref="D56:E56"/>
    <mergeCell ref="C58:D58"/>
    <mergeCell ref="D69:E69"/>
    <mergeCell ref="C71:D71"/>
    <mergeCell ref="D82:E82"/>
    <mergeCell ref="C84:D84"/>
    <mergeCell ref="C123:D123"/>
    <mergeCell ref="D95:E95"/>
    <mergeCell ref="C97:D97"/>
    <mergeCell ref="D108:E108"/>
    <mergeCell ref="C110:D110"/>
    <mergeCell ref="D121:E121"/>
  </mergeCells>
  <phoneticPr fontId="9" type="noConversion"/>
  <pageMargins left="0.70866141732283472" right="0.70866141732283472" top="1.1811023622047245" bottom="0.98425196850393704" header="0.51181102362204722" footer="0.31496062992125984"/>
  <pageSetup paperSize="9" scale="60" fitToHeight="0" orientation="portrait" horizontalDpi="4294967293" r:id="rId1"/>
  <headerFooter scaleWithDoc="0">
    <oddHeader>&amp;L&amp;"Calibri,Regular"&amp;K000000&amp;G</oddHeader>
    <oddFooter>&amp;L&amp;"Calibri,Standaard"&amp;9&amp;K000000&amp;G&amp;C&amp;"Calibri,Standaard"&amp;8&amp;K000000&amp;D
&amp;R&amp;"Calibri,Standaard"&amp;9&amp;K000000&amp;G</oddFooter>
  </headerFooter>
  <rowBreaks count="1" manualBreakCount="1">
    <brk id="68" min="1" max="4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8"/>
  <sheetViews>
    <sheetView showGridLines="0" showRowColHeaders="0" zoomScaleNormal="100" workbookViewId="0"/>
  </sheetViews>
  <sheetFormatPr defaultColWidth="0" defaultRowHeight="14.4" zeroHeight="1" x14ac:dyDescent="0.3"/>
  <cols>
    <col min="1" max="1" width="2.33203125" customWidth="1"/>
    <col min="2" max="2" width="20.88671875" customWidth="1"/>
    <col min="3" max="7" width="26.33203125" customWidth="1"/>
    <col min="8" max="8" width="3.5546875" customWidth="1"/>
    <col min="9" max="16384" width="8.6640625" hidden="1"/>
  </cols>
  <sheetData>
    <row r="1" spans="1:8" s="16" customFormat="1" ht="15" customHeight="1" x14ac:dyDescent="0.3">
      <c r="A1" s="7"/>
      <c r="B1" s="7"/>
      <c r="C1" s="7"/>
      <c r="D1" s="7"/>
      <c r="E1" s="7"/>
      <c r="F1" s="7"/>
      <c r="G1" s="7"/>
      <c r="H1" s="7"/>
    </row>
    <row r="2" spans="1:8" s="83" customFormat="1" ht="20.100000000000001" customHeight="1" x14ac:dyDescent="0.3">
      <c r="A2" s="8"/>
      <c r="B2" s="14" t="s">
        <v>51</v>
      </c>
      <c r="C2" s="55"/>
      <c r="D2" s="55"/>
      <c r="E2" s="55"/>
      <c r="F2" s="109" t="str">
        <f>nrProject</f>
        <v>&lt; Projectnaam &gt;</v>
      </c>
      <c r="G2" s="109"/>
      <c r="H2" s="17"/>
    </row>
    <row r="3" spans="1:8" s="16" customFormat="1" ht="15" customHeight="1" x14ac:dyDescent="0.3">
      <c r="A3" s="54"/>
      <c r="B3" s="54"/>
      <c r="C3" s="54"/>
      <c r="D3" s="3"/>
      <c r="E3" s="3"/>
      <c r="F3" s="4"/>
      <c r="G3" s="5"/>
      <c r="H3" s="5"/>
    </row>
    <row r="4" spans="1:8" s="16" customFormat="1" ht="15" customHeight="1" x14ac:dyDescent="0.3">
      <c r="A4" s="39"/>
      <c r="B4" s="112" t="s">
        <v>35</v>
      </c>
      <c r="C4" s="112"/>
      <c r="D4" s="104">
        <f>nOpp1+nOpp2+nOpp3+nOpp4+nOpp5+nOpp6+nOpp7+nOpp8+nOpp9+nOpp10</f>
        <v>0</v>
      </c>
      <c r="E4" s="73"/>
      <c r="F4" s="4"/>
      <c r="G4" s="5"/>
      <c r="H4" s="5"/>
    </row>
    <row r="5" spans="1:8" ht="15" customHeight="1" x14ac:dyDescent="0.3">
      <c r="A5" s="59"/>
      <c r="B5" s="7"/>
      <c r="C5" s="7"/>
      <c r="D5" s="7"/>
      <c r="E5" s="7"/>
      <c r="F5" s="7"/>
      <c r="G5" s="7"/>
      <c r="H5" s="7"/>
    </row>
    <row r="6" spans="1:8" ht="58.5" customHeight="1" x14ac:dyDescent="0.3">
      <c r="A6" s="59"/>
      <c r="B6" s="62"/>
      <c r="C6" s="42" t="s">
        <v>30</v>
      </c>
      <c r="D6" s="42" t="s">
        <v>29</v>
      </c>
      <c r="E6" s="43" t="s">
        <v>25</v>
      </c>
      <c r="F6" s="110" t="s">
        <v>31</v>
      </c>
      <c r="G6" s="111"/>
      <c r="H6" s="6"/>
    </row>
    <row r="7" spans="1:8" x14ac:dyDescent="0.3">
      <c r="A7" s="58"/>
      <c r="B7" s="63"/>
      <c r="C7" s="48" t="s">
        <v>14</v>
      </c>
      <c r="D7" s="48" t="s">
        <v>15</v>
      </c>
      <c r="E7" s="51" t="s">
        <v>1</v>
      </c>
      <c r="F7" s="52" t="s">
        <v>16</v>
      </c>
      <c r="G7" s="53" t="s">
        <v>17</v>
      </c>
      <c r="H7" s="15"/>
    </row>
    <row r="8" spans="1:8" ht="20.100000000000001" customHeight="1" x14ac:dyDescent="0.3">
      <c r="A8" s="58"/>
      <c r="B8" s="45" t="s">
        <v>2</v>
      </c>
      <c r="C8" s="93">
        <f>IF(Rekenblad!C15&lt;&gt;"",Rekenblad!C15,"")</f>
        <v>0</v>
      </c>
      <c r="D8" s="93" t="str">
        <f>IF(Rekenblad!C14&lt;&gt;"",Rekenblad!C14,"")</f>
        <v/>
      </c>
      <c r="E8" s="93">
        <f>Rekenblad!C8</f>
        <v>0</v>
      </c>
      <c r="F8" s="86" t="str">
        <f>IF(Rekenblad!E8&lt;&gt;"",Rekenblad!E8,"")</f>
        <v/>
      </c>
      <c r="G8" s="87" t="str">
        <f>IFERROR(E8/$C$18,"")</f>
        <v/>
      </c>
      <c r="H8" s="7"/>
    </row>
    <row r="9" spans="1:8" ht="20.100000000000001" customHeight="1" x14ac:dyDescent="0.3">
      <c r="A9" s="58"/>
      <c r="B9" s="46" t="s">
        <v>3</v>
      </c>
      <c r="C9" s="94">
        <f>IF(Rekenblad!C28&lt;&gt;"",Rekenblad!C28,"")</f>
        <v>0</v>
      </c>
      <c r="D9" s="94" t="str">
        <f>IF(Rekenblad!C27&lt;&gt;"",Rekenblad!C27,"")</f>
        <v/>
      </c>
      <c r="E9" s="94">
        <f>Rekenblad!C21</f>
        <v>0</v>
      </c>
      <c r="F9" s="88" t="str">
        <f>IF(Rekenblad!E21&lt;&gt;"",Rekenblad!E21,"")</f>
        <v/>
      </c>
      <c r="G9" s="89" t="str">
        <f>IFERROR(E9/$C$18,"")</f>
        <v/>
      </c>
      <c r="H9" s="7"/>
    </row>
    <row r="10" spans="1:8" ht="20.100000000000001" customHeight="1" x14ac:dyDescent="0.3">
      <c r="A10" s="58"/>
      <c r="B10" s="46" t="s">
        <v>4</v>
      </c>
      <c r="C10" s="94">
        <f>IF(Rekenblad!C41&lt;&gt;"",Rekenblad!C41,"")</f>
        <v>0</v>
      </c>
      <c r="D10" s="94" t="str">
        <f>IF(Rekenblad!C40&lt;&gt;"",Rekenblad!C40,"")</f>
        <v/>
      </c>
      <c r="E10" s="94">
        <f>Rekenblad!C34</f>
        <v>0</v>
      </c>
      <c r="F10" s="88" t="str">
        <f>IF(Rekenblad!E34&lt;&gt;"",Rekenblad!E34,"")</f>
        <v/>
      </c>
      <c r="G10" s="89" t="str">
        <f t="shared" ref="G10:G17" si="0">IFERROR(E10/$C$18,"")</f>
        <v/>
      </c>
      <c r="H10" s="10"/>
    </row>
    <row r="11" spans="1:8" ht="20.100000000000001" customHeight="1" x14ac:dyDescent="0.3">
      <c r="A11" s="58"/>
      <c r="B11" s="46" t="s">
        <v>5</v>
      </c>
      <c r="C11" s="94">
        <f>IF(Rekenblad!C54&lt;&gt;"",Rekenblad!C54,"")</f>
        <v>0</v>
      </c>
      <c r="D11" s="94" t="str">
        <f>IF(Rekenblad!C53&lt;&gt;"",Rekenblad!C53,"")</f>
        <v/>
      </c>
      <c r="E11" s="94">
        <f>Rekenblad!C47</f>
        <v>0</v>
      </c>
      <c r="F11" s="88" t="str">
        <f>IF(Rekenblad!E47&lt;&gt;"",Rekenblad!E47,"")</f>
        <v/>
      </c>
      <c r="G11" s="89" t="str">
        <f t="shared" si="0"/>
        <v/>
      </c>
      <c r="H11" s="7"/>
    </row>
    <row r="12" spans="1:8" ht="20.100000000000001" customHeight="1" x14ac:dyDescent="0.3">
      <c r="A12" s="58"/>
      <c r="B12" s="46" t="s">
        <v>6</v>
      </c>
      <c r="C12" s="94">
        <f>IF(Rekenblad!C67&lt;&gt;"",Rekenblad!C67,"")</f>
        <v>0</v>
      </c>
      <c r="D12" s="94" t="str">
        <f>IF(Rekenblad!C66&lt;&gt;"",Rekenblad!C66,"")</f>
        <v/>
      </c>
      <c r="E12" s="94">
        <f>Rekenblad!C60</f>
        <v>0</v>
      </c>
      <c r="F12" s="88" t="str">
        <f>IF(Rekenblad!E60&lt;&gt;"",Rekenblad!E60,"")</f>
        <v/>
      </c>
      <c r="G12" s="89" t="str">
        <f t="shared" si="0"/>
        <v/>
      </c>
      <c r="H12" s="7"/>
    </row>
    <row r="13" spans="1:8" ht="20.100000000000001" customHeight="1" x14ac:dyDescent="0.3">
      <c r="A13" s="58"/>
      <c r="B13" s="46" t="s">
        <v>19</v>
      </c>
      <c r="C13" s="94">
        <f>IF(Rekenblad!C80&lt;&gt;"",Rekenblad!C80,"")</f>
        <v>0</v>
      </c>
      <c r="D13" s="94" t="str">
        <f>IF(Rekenblad!C79&lt;&gt;"",Rekenblad!C79,"")</f>
        <v/>
      </c>
      <c r="E13" s="94">
        <f>Rekenblad!C73</f>
        <v>0</v>
      </c>
      <c r="F13" s="88" t="str">
        <f>IF(Rekenblad!E73&lt;&gt;"",Rekenblad!E73,"")</f>
        <v/>
      </c>
      <c r="G13" s="89" t="str">
        <f t="shared" si="0"/>
        <v/>
      </c>
      <c r="H13" s="7"/>
    </row>
    <row r="14" spans="1:8" ht="20.100000000000001" customHeight="1" x14ac:dyDescent="0.3">
      <c r="A14" s="58"/>
      <c r="B14" s="46" t="s">
        <v>20</v>
      </c>
      <c r="C14" s="94">
        <f>IF(Rekenblad!C93&lt;&gt;"",Rekenblad!C93,"")</f>
        <v>0</v>
      </c>
      <c r="D14" s="94" t="str">
        <f>IF(Rekenblad!C92&lt;&gt;"",Rekenblad!C92,"")</f>
        <v/>
      </c>
      <c r="E14" s="94">
        <f>Rekenblad!C86</f>
        <v>0</v>
      </c>
      <c r="F14" s="88" t="str">
        <f>IF(Rekenblad!E86&lt;&gt;"",Rekenblad!E86,"")</f>
        <v/>
      </c>
      <c r="G14" s="89" t="str">
        <f t="shared" si="0"/>
        <v/>
      </c>
      <c r="H14" s="7"/>
    </row>
    <row r="15" spans="1:8" ht="20.100000000000001" customHeight="1" x14ac:dyDescent="0.3">
      <c r="A15" s="58"/>
      <c r="B15" s="46" t="s">
        <v>21</v>
      </c>
      <c r="C15" s="94">
        <f>IF(Rekenblad!C106&lt;&gt;"",Rekenblad!C106,"")</f>
        <v>0</v>
      </c>
      <c r="D15" s="94" t="str">
        <f>IF(Rekenblad!C105&lt;&gt;"",Rekenblad!C105,"")</f>
        <v/>
      </c>
      <c r="E15" s="94">
        <f>Rekenblad!C99</f>
        <v>0</v>
      </c>
      <c r="F15" s="88" t="str">
        <f>IF(Rekenblad!E99&lt;&gt;"",Rekenblad!E99,"")</f>
        <v/>
      </c>
      <c r="G15" s="89" t="str">
        <f>IFERROR(E15/$C$18,"")</f>
        <v/>
      </c>
      <c r="H15" s="7"/>
    </row>
    <row r="16" spans="1:8" ht="20.100000000000001" customHeight="1" x14ac:dyDescent="0.3">
      <c r="A16" s="58"/>
      <c r="B16" s="46" t="s">
        <v>22</v>
      </c>
      <c r="C16" s="94">
        <f>IF(Rekenblad!C119&lt;&gt;"",Rekenblad!C119,"")</f>
        <v>0</v>
      </c>
      <c r="D16" s="94" t="str">
        <f>IF(Rekenblad!C118&lt;&gt;"",Rekenblad!C118,"")</f>
        <v/>
      </c>
      <c r="E16" s="94">
        <f>Rekenblad!C112</f>
        <v>0</v>
      </c>
      <c r="F16" s="88" t="str">
        <f>IF(Rekenblad!E112&lt;&gt;"",Rekenblad!E112,"")</f>
        <v/>
      </c>
      <c r="G16" s="89" t="str">
        <f t="shared" si="0"/>
        <v/>
      </c>
      <c r="H16" s="7"/>
    </row>
    <row r="17" spans="1:8" ht="20.100000000000001" customHeight="1" x14ac:dyDescent="0.3">
      <c r="A17" s="58"/>
      <c r="B17" s="47" t="s">
        <v>23</v>
      </c>
      <c r="C17" s="95">
        <f>IF(Rekenblad!C132&lt;&gt;"",Rekenblad!C132,"")</f>
        <v>0</v>
      </c>
      <c r="D17" s="95" t="str">
        <f>IF(Rekenblad!C131&lt;&gt;"",Rekenblad!C131,"")</f>
        <v/>
      </c>
      <c r="E17" s="95">
        <f>Rekenblad!C125</f>
        <v>0</v>
      </c>
      <c r="F17" s="90" t="str">
        <f>IF(Rekenblad!E125&lt;&gt;"",Rekenblad!E125,"")</f>
        <v/>
      </c>
      <c r="G17" s="91" t="str">
        <f t="shared" si="0"/>
        <v/>
      </c>
      <c r="H17" s="7"/>
    </row>
    <row r="18" spans="1:8" ht="20.100000000000001" customHeight="1" x14ac:dyDescent="0.3">
      <c r="A18" s="57"/>
      <c r="B18" s="44" t="s">
        <v>28</v>
      </c>
      <c r="C18" s="49">
        <f>SUM(C8:C17)</f>
        <v>0</v>
      </c>
      <c r="D18" s="50">
        <f>SUM(D8:D17)</f>
        <v>0</v>
      </c>
      <c r="E18" s="49">
        <f>SUM(E8:E17)</f>
        <v>0</v>
      </c>
      <c r="F18" s="60"/>
      <c r="G18" s="11"/>
      <c r="H18" s="7"/>
    </row>
    <row r="19" spans="1:8" x14ac:dyDescent="0.3">
      <c r="A19" s="57"/>
      <c r="B19" s="7"/>
      <c r="C19" s="7"/>
      <c r="D19" s="7"/>
      <c r="E19" s="7"/>
      <c r="F19" s="7"/>
      <c r="G19" s="61">
        <f>SUM(G8:G17)</f>
        <v>0</v>
      </c>
      <c r="H19" s="7"/>
    </row>
    <row r="20" spans="1:8" x14ac:dyDescent="0.3">
      <c r="A20" s="57"/>
      <c r="B20" s="7"/>
      <c r="C20" s="7"/>
      <c r="D20" s="7"/>
      <c r="E20" s="7"/>
      <c r="F20" s="56" t="s">
        <v>39</v>
      </c>
      <c r="G20" s="98" t="str">
        <f>IF(G19=0,"",(IF(G19&lt;0.13,"goed",(IF(G19&lt;0.25,"beter","uitstekend")))))</f>
        <v/>
      </c>
      <c r="H20" s="7"/>
    </row>
    <row r="21" spans="1:8" x14ac:dyDescent="0.3">
      <c r="A21" s="57"/>
      <c r="B21" s="10"/>
      <c r="C21" s="7"/>
      <c r="D21" s="7"/>
      <c r="E21" s="7"/>
      <c r="F21" s="56" t="s">
        <v>27</v>
      </c>
      <c r="G21" s="100" t="str">
        <f>IF(G19="","",(IF(G19&lt;0.5,"0",(IF(G19&gt;=0.5,"1",(IF(G19&gt;=0.75,"2",3)))))))</f>
        <v>0</v>
      </c>
      <c r="H21" s="7"/>
    </row>
    <row r="22" spans="1:8" x14ac:dyDescent="0.3">
      <c r="A22" s="57"/>
      <c r="B22" s="7"/>
      <c r="C22" s="7"/>
      <c r="D22" s="7"/>
      <c r="E22" s="7"/>
      <c r="H22" s="7"/>
    </row>
    <row r="23" spans="1:8" x14ac:dyDescent="0.3">
      <c r="A23" s="57"/>
      <c r="B23" s="7"/>
      <c r="C23" s="81" t="s">
        <v>48</v>
      </c>
      <c r="D23" s="82" t="e">
        <f>E18/C18</f>
        <v>#DIV/0!</v>
      </c>
      <c r="E23" s="84"/>
      <c r="G23" s="64" t="s">
        <v>43</v>
      </c>
      <c r="H23" s="7"/>
    </row>
    <row r="24" spans="1:8" x14ac:dyDescent="0.3">
      <c r="A24" s="57"/>
      <c r="C24" s="81" t="s">
        <v>49</v>
      </c>
      <c r="D24" s="82" t="e">
        <f>D18/C18</f>
        <v>#DIV/0!</v>
      </c>
      <c r="E24" s="84"/>
      <c r="F24" s="65" t="s">
        <v>47</v>
      </c>
      <c r="G24" s="64">
        <v>0</v>
      </c>
      <c r="H24" s="7"/>
    </row>
    <row r="25" spans="1:8" x14ac:dyDescent="0.3">
      <c r="A25" s="57"/>
      <c r="D25" s="7"/>
      <c r="E25" s="7"/>
      <c r="F25" s="65" t="s">
        <v>44</v>
      </c>
      <c r="G25" s="64">
        <v>1</v>
      </c>
      <c r="H25" s="7"/>
    </row>
    <row r="26" spans="1:8" x14ac:dyDescent="0.3">
      <c r="A26" s="57"/>
      <c r="B26" s="10"/>
      <c r="C26" s="7"/>
      <c r="D26" s="7"/>
      <c r="E26" s="80"/>
      <c r="F26" s="65" t="s">
        <v>46</v>
      </c>
      <c r="G26" s="64">
        <v>2</v>
      </c>
      <c r="H26" s="7"/>
    </row>
    <row r="27" spans="1:8" x14ac:dyDescent="0.3">
      <c r="A27" s="57"/>
      <c r="B27" s="7"/>
      <c r="C27" s="7"/>
      <c r="D27" s="7"/>
      <c r="E27" s="7"/>
      <c r="F27" s="65" t="s">
        <v>45</v>
      </c>
      <c r="G27" s="64">
        <v>3</v>
      </c>
      <c r="H27" s="7"/>
    </row>
    <row r="28" spans="1:8" x14ac:dyDescent="0.3">
      <c r="A28" s="57"/>
      <c r="B28" s="7"/>
      <c r="C28" s="7"/>
      <c r="D28" s="7"/>
      <c r="E28" s="7"/>
      <c r="F28" s="7"/>
      <c r="G28" s="7"/>
      <c r="H28" s="7"/>
    </row>
  </sheetData>
  <sheetProtection algorithmName="SHA-512" hashValue="Uy//x7Wmu1dga2mAgTywXxNwf+va4B+n97PYTQ/JHJ5uJf3jZnYmroIM7mXKjBqDTa/T/sMjTKN8d4KvAZ80ng==" saltValue="+JFO7G7GmlDWNFCmnHwJJQ==" spinCount="100000" sheet="1" objects="1" scenarios="1" formatColumns="0" formatRows="0" insertColumns="0" insertRows="0"/>
  <mergeCells count="3">
    <mergeCell ref="F6:G6"/>
    <mergeCell ref="B4:C4"/>
    <mergeCell ref="F2:G2"/>
  </mergeCells>
  <conditionalFormatting sqref="G20">
    <cfRule type="cellIs" dxfId="3" priority="1" operator="equal">
      <formula>"uitstekend"</formula>
    </cfRule>
    <cfRule type="cellIs" dxfId="2" priority="2" operator="equal">
      <formula>"goed"</formula>
    </cfRule>
    <cfRule type="cellIs" dxfId="1" priority="3" operator="equal">
      <formula>"niet voldaan"</formula>
    </cfRule>
    <cfRule type="cellIs" dxfId="0" priority="4" operator="equal">
      <formula>"beter"</formula>
    </cfRule>
  </conditionalFormatting>
  <pageMargins left="0.70866141732283472" right="0.70866141732283472" top="1.4960629921259843" bottom="0.98425196850393704" header="0.51181102362204722" footer="0.31496062992125984"/>
  <pageSetup paperSize="9" scale="57" fitToHeight="0" orientation="portrait" r:id="rId1"/>
  <headerFooter scaleWithDoc="0">
    <oddHeader>&amp;L&amp;"Calibri,Regular"&amp;K000000&amp;G</oddHeader>
    <oddFooter>&amp;L&amp;"Calibri,Standaard"&amp;9&amp;K000000&amp;G&amp;C&amp;"Calibri,Standaard"&amp;8&amp;K000000&amp;D
&amp;R&amp;"Calibri,Standaard"&amp;9&amp;K000000&amp;G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F9641C788E684F95C48FB5B8278D91" ma:contentTypeVersion="9" ma:contentTypeDescription="Een nieuw document maken." ma:contentTypeScope="" ma:versionID="a1cc52c94343dedd78b36ccd06e9fba9">
  <xsd:schema xmlns:xsd="http://www.w3.org/2001/XMLSchema" xmlns:xs="http://www.w3.org/2001/XMLSchema" xmlns:p="http://schemas.microsoft.com/office/2006/metadata/properties" xmlns:ns2="153d81a5-464b-4fb1-a2ac-718edfcdf0f2" xmlns:ns3="da59bcab-dc31-4d65-8696-ba653de1c564" targetNamespace="http://schemas.microsoft.com/office/2006/metadata/properties" ma:root="true" ma:fieldsID="bad6deb19735d560d743edc0909a6ec3" ns2:_="" ns3:_="">
    <xsd:import namespace="153d81a5-464b-4fb1-a2ac-718edfcdf0f2"/>
    <xsd:import namespace="da59bcab-dc31-4d65-8696-ba653de1c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d81a5-464b-4fb1-a2ac-718edfcdf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bcab-dc31-4d65-8696-ba653de1c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F67BAA-68A8-4074-B803-B5A520CAA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DE7C8-C289-4C0A-97C2-AF3AD08F296C}">
  <ds:schemaRefs>
    <ds:schemaRef ds:uri="http://purl.org/dc/elements/1.1/"/>
    <ds:schemaRef ds:uri="http://schemas.microsoft.com/office/2006/metadata/properties"/>
    <ds:schemaRef ds:uri="153d81a5-464b-4fb1-a2ac-718edfcdf0f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59bcab-dc31-4d65-8696-ba653de1c56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01E22A-24F5-4775-BFEB-B75AEE4E5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d81a5-464b-4fb1-a2ac-718edfcdf0f2"/>
    <ds:schemaRef ds:uri="da59bcab-dc31-4d65-8696-ba653de1c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15</vt:i4>
      </vt:variant>
    </vt:vector>
  </HeadingPairs>
  <TitlesOfParts>
    <vt:vector size="18" baseType="lpstr">
      <vt:lpstr>Handleiding</vt:lpstr>
      <vt:lpstr>Rekenblad</vt:lpstr>
      <vt:lpstr>Samenvatting</vt:lpstr>
      <vt:lpstr>Handleiding!Afdrukbereik</vt:lpstr>
      <vt:lpstr>Rekenblad!Afdrukbereik</vt:lpstr>
      <vt:lpstr>Samenvatting!Afdrukbereik</vt:lpstr>
      <vt:lpstr>Rekenblad!Afdruktitels</vt:lpstr>
      <vt:lpstr>nOpp1</vt:lpstr>
      <vt:lpstr>nOpp10</vt:lpstr>
      <vt:lpstr>nOpp2</vt:lpstr>
      <vt:lpstr>nOpp3</vt:lpstr>
      <vt:lpstr>nOpp4</vt:lpstr>
      <vt:lpstr>nOpp5</vt:lpstr>
      <vt:lpstr>nOpp6</vt:lpstr>
      <vt:lpstr>nOpp7</vt:lpstr>
      <vt:lpstr>nOpp8</vt:lpstr>
      <vt:lpstr>nOpp9</vt:lpstr>
      <vt:lpstr>nrProject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ENE2</dc:title>
  <dc:subject>rekenblad</dc:subject>
  <dc:creator>Fuhr, Almut</dc:creator>
  <cp:keywords>GRO;versie2</cp:keywords>
  <cp:lastModifiedBy>Cousaert Christophe</cp:lastModifiedBy>
  <cp:lastPrinted>2019-02-16T09:46:30Z</cp:lastPrinted>
  <dcterms:created xsi:type="dcterms:W3CDTF">2016-01-20T16:28:03Z</dcterms:created>
  <dcterms:modified xsi:type="dcterms:W3CDTF">2021-03-05T05:47:06Z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0x010100D5F9641C788E684F95C48FB5B8278D91</vt:lpwstr>
  </property>
  <property fmtid="{D5CDD505-2E9C-101B-9397-08002B2CF9AE}" pid="3" name="Order">
    <vt:r8>100</vt:r8>
  </property>
  <property fmtid="{D5CDD505-2E9C-101B-9397-08002B2CF9AE}" pid="4" name="_dlc_DocIdItemGuid">
    <vt:lpwstr>8557b2ef-f7dc-496f-8846-2b5104b91ef1</vt:lpwstr>
  </property>
</Properties>
</file>